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64011"/>
  <mc:AlternateContent xmlns:mc="http://schemas.openxmlformats.org/markup-compatibility/2006">
    <mc:Choice Requires="x15">
      <x15ac:absPath xmlns:x15ac="http://schemas.microsoft.com/office/spreadsheetml/2010/11/ac" url="C:\Users\lukaa\Desktop\"/>
    </mc:Choice>
  </mc:AlternateContent>
  <bookViews>
    <workbookView xWindow="0" yWindow="0" windowWidth="28800" windowHeight="11700" firstSheet="2" activeTab="3"/>
  </bookViews>
  <sheets>
    <sheet name="Instrukcja" sheetId="1" r:id="rId1"/>
    <sheet name="I - Dane podstawowe" sheetId="2" r:id="rId2"/>
    <sheet name="II - Zarządzanie" sheetId="3" r:id="rId3"/>
    <sheet name="III - Ryzyko" sheetId="4" r:id="rId4"/>
    <sheet name="IV - Linie biznesowe" sheetId="5" r:id="rId5"/>
    <sheet name="V - Poświęcanie czasu" sheetId="6" r:id="rId6"/>
    <sheet name="Słownik" sheetId="7" r:id="rId7"/>
  </sheets>
  <definedNames>
    <definedName name="Poziomy2">Słownik!$D$3:$E$5</definedName>
    <definedName name="Poziomy5">Słownik!$A$3:$B$7</definedName>
    <definedName name="_xlnm.Print_Titles" localSheetId="2">'II - Zarządzanie'!$1:$5</definedName>
    <definedName name="_xlnm.Print_Titles" localSheetId="3">'III - Ryzyko'!$1:$5</definedName>
    <definedName name="_xlnm.Print_Titles" localSheetId="4">'IV - Linie biznesowe'!$1:$5</definedName>
    <definedName name="Z_17F1CF02_AC8B_4877_B534_6BF725939AA8_.wvu.PrintTitles" localSheetId="2" hidden="1">'II - Zarządzanie'!$1:$5</definedName>
    <definedName name="Z_17F1CF02_AC8B_4877_B534_6BF725939AA8_.wvu.PrintTitles" localSheetId="3" hidden="1">'III - Ryzyko'!$1:$5</definedName>
    <definedName name="Z_17F1CF02_AC8B_4877_B534_6BF725939AA8_.wvu.PrintTitles" localSheetId="4" hidden="1">'IV - Linie biznesowe'!$1:$5</definedName>
    <definedName name="Z_20641610_025A_4EB2_8627_10D345EF4DC8_.wvu.PrintTitles" localSheetId="2" hidden="1">'II - Zarządzanie'!$1:$5</definedName>
    <definedName name="Z_20641610_025A_4EB2_8627_10D345EF4DC8_.wvu.PrintTitles" localSheetId="3" hidden="1">'III - Ryzyko'!$1:$5</definedName>
    <definedName name="Z_20641610_025A_4EB2_8627_10D345EF4DC8_.wvu.PrintTitles" localSheetId="4" hidden="1">'IV - Linie biznesowe'!$1:$5</definedName>
  </definedNames>
  <calcPr calcId="162913"/>
  <customWorkbookViews>
    <customWorkbookView name="Niewiadomska Małgorzata - Widok osobisty" guid="{17F1CF02-AC8B-4877-B534-6BF725939AA8}" mergeInterval="0" personalView="1" maximized="1" xWindow="-8" yWindow="-8" windowWidth="1696" windowHeight="1026" activeSheetId="1"/>
    <customWorkbookView name="Wrona Damian - Widok osobisty" guid="{20641610-025A-4EB2-8627-10D345EF4DC8}" mergeInterval="0" personalView="1" windowWidth="960" windowHeight="1160" activeSheetId="3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5" i="4" l="1" a="1"/>
  <c r="K15" i="4" s="1"/>
  <c r="I15" i="4" a="1"/>
  <c r="I15" i="4" s="1"/>
  <c r="M15" i="4" s="1"/>
  <c r="K14" i="4" a="1"/>
  <c r="K14" i="4" s="1"/>
  <c r="I14" i="4"/>
  <c r="M14" i="4" s="1"/>
  <c r="I14" i="4" a="1"/>
  <c r="K12" i="4" a="1"/>
  <c r="K12" i="4" s="1"/>
  <c r="I12" i="4" a="1"/>
  <c r="I12" i="4" s="1"/>
  <c r="M12" i="4" s="1"/>
  <c r="K13" i="4" a="1"/>
  <c r="K13" i="4" s="1"/>
  <c r="I13" i="4" a="1"/>
  <c r="I13" i="4" s="1"/>
  <c r="M13" i="4" s="1"/>
  <c r="K11" i="4" l="1" a="1"/>
  <c r="K11" i="4" s="1"/>
  <c r="I11" i="4" a="1"/>
  <c r="I11" i="4" s="1"/>
  <c r="M11" i="4" s="1"/>
  <c r="K10" i="4" a="1"/>
  <c r="K10" i="4" s="1"/>
  <c r="I10" i="4"/>
  <c r="M10" i="4" s="1"/>
  <c r="I10" i="4" a="1"/>
  <c r="K9" i="4" a="1"/>
  <c r="K9" i="4" s="1"/>
  <c r="I9" i="4" a="1"/>
  <c r="I9" i="4" s="1"/>
  <c r="M9" i="4" s="1"/>
  <c r="K8" i="4" a="1"/>
  <c r="K8" i="4" s="1"/>
  <c r="I8" i="4"/>
  <c r="I8" i="4" a="1"/>
  <c r="K7" i="4" a="1"/>
  <c r="K7" i="4" s="1"/>
  <c r="I7" i="4" a="1"/>
  <c r="I7" i="4" s="1"/>
  <c r="M7" i="4" l="1"/>
  <c r="M8" i="4"/>
  <c r="F5" i="4"/>
  <c r="E5" i="4"/>
  <c r="D5" i="4"/>
  <c r="F5" i="3"/>
  <c r="E5" i="3"/>
  <c r="F5" i="5"/>
  <c r="E5" i="5"/>
  <c r="K7" i="3" a="1"/>
  <c r="K7" i="3" s="1"/>
  <c r="K8" i="3" a="1"/>
  <c r="K8" i="3" s="1"/>
  <c r="K9" i="3" a="1"/>
  <c r="K9" i="3" s="1"/>
  <c r="K10" i="3" a="1"/>
  <c r="K10" i="3" s="1"/>
  <c r="K11" i="3" a="1"/>
  <c r="K11" i="3" s="1"/>
  <c r="K12" i="3" a="1"/>
  <c r="K12" i="3" s="1"/>
  <c r="K13" i="3" a="1"/>
  <c r="K13" i="3" s="1"/>
  <c r="K14" i="3" a="1"/>
  <c r="K14" i="3" s="1"/>
  <c r="K15" i="3" a="1"/>
  <c r="K15" i="3" s="1"/>
  <c r="I7" i="3" a="1"/>
  <c r="I7" i="3" s="1"/>
  <c r="L7" i="3" s="1"/>
  <c r="I8" i="3" a="1"/>
  <c r="I8" i="3" s="1"/>
  <c r="L8" i="3" s="1"/>
  <c r="I9" i="3" a="1"/>
  <c r="I9" i="3" s="1"/>
  <c r="L9" i="3" s="1"/>
  <c r="I10" i="3" a="1"/>
  <c r="I10" i="3" s="1"/>
  <c r="L10" i="3" s="1"/>
  <c r="I11" i="3" a="1"/>
  <c r="I11" i="3" s="1"/>
  <c r="L11" i="3" s="1"/>
  <c r="I12" i="3" a="1"/>
  <c r="I12" i="3" s="1"/>
  <c r="L12" i="3" s="1"/>
  <c r="I13" i="3" a="1"/>
  <c r="I13" i="3" s="1"/>
  <c r="L13" i="3" s="1"/>
  <c r="I14" i="3" a="1"/>
  <c r="I14" i="3" s="1"/>
  <c r="L14" i="3" s="1"/>
  <c r="I15" i="3" a="1"/>
  <c r="I15" i="3" s="1"/>
  <c r="L15" i="3" s="1"/>
  <c r="K6" i="3" a="1"/>
  <c r="K6" i="3" s="1"/>
  <c r="I6" i="3" a="1"/>
  <c r="I6" i="3" s="1"/>
  <c r="L6" i="3" s="1"/>
  <c r="B5" i="3"/>
  <c r="K6" i="4" a="1"/>
  <c r="K6" i="4" s="1"/>
  <c r="D3" i="6" l="1"/>
  <c r="D2" i="6"/>
  <c r="D1" i="6"/>
  <c r="I3" i="5" l="1"/>
  <c r="I2" i="5"/>
  <c r="I1" i="5"/>
  <c r="I3" i="4"/>
  <c r="I2" i="4"/>
  <c r="I1" i="4"/>
  <c r="D5" i="5"/>
  <c r="C5" i="5"/>
  <c r="B5" i="5"/>
  <c r="C5" i="4"/>
  <c r="B5" i="4"/>
  <c r="I3" i="3"/>
  <c r="I2" i="3"/>
  <c r="I1" i="3"/>
  <c r="D5" i="3"/>
  <c r="C5" i="3"/>
  <c r="K6" i="5" l="1" a="1"/>
  <c r="K6" i="5" s="1"/>
  <c r="I6" i="5" a="1"/>
  <c r="I6" i="5" s="1"/>
  <c r="I6" i="4" a="1"/>
  <c r="I6" i="4" s="1"/>
  <c r="M6" i="4" s="1"/>
  <c r="M6" i="5" l="1"/>
</calcChain>
</file>

<file path=xl/sharedStrings.xml><?xml version="1.0" encoding="utf-8"?>
<sst xmlns="http://schemas.openxmlformats.org/spreadsheetml/2006/main" count="102" uniqueCount="76">
  <si>
    <t>5-poziomowy</t>
  </si>
  <si>
    <t>Ryzyko rynkowe</t>
  </si>
  <si>
    <t>Linia biznesowa 1 (wpisać jaka)</t>
  </si>
  <si>
    <t>Minimalny poziom u lidera</t>
  </si>
  <si>
    <t>Minimalny poziom u wicelidera</t>
  </si>
  <si>
    <t>0 - Brak</t>
  </si>
  <si>
    <t>1 - Podstawowy</t>
  </si>
  <si>
    <t>Tekst</t>
  </si>
  <si>
    <t>Wartość</t>
  </si>
  <si>
    <t>realizacja:</t>
  </si>
  <si>
    <t>Inne - jakie (wpisać):</t>
  </si>
  <si>
    <t>2-poziomowy</t>
  </si>
  <si>
    <t>0 - Nie spełnia</t>
  </si>
  <si>
    <t>1 - Spełnia</t>
  </si>
  <si>
    <t>Podsumowanie</t>
  </si>
  <si>
    <t>Zbiorcza ocena odpowiedniości</t>
  </si>
  <si>
    <t>Podmiot:</t>
  </si>
  <si>
    <t>Organ:</t>
  </si>
  <si>
    <t>Data oceny:</t>
  </si>
  <si>
    <t>Tak/Nie</t>
  </si>
  <si>
    <t>0-Nie</t>
  </si>
  <si>
    <t>1-Tak</t>
  </si>
  <si>
    <t>Ryzyko koncentracji</t>
  </si>
  <si>
    <t>Część IV - kompetencje w zakresie głównych obszarów działalności/linii biznesowych podmiotu</t>
  </si>
  <si>
    <t>Część III - kompetencje w zakresie zarządzania ryzykiem</t>
  </si>
  <si>
    <t>Część II - kompetencje w zakresie zarządzania</t>
  </si>
  <si>
    <t>Przesłanki przeprowadzenia oceny:</t>
  </si>
  <si>
    <t>Data poprzedniej oceny:</t>
  </si>
  <si>
    <t>Skład organu:</t>
  </si>
  <si>
    <t>(imiona i nazwiska)</t>
  </si>
  <si>
    <t>Uwagi:</t>
  </si>
  <si>
    <t>(nazwa podmiotu)</t>
  </si>
  <si>
    <t>(nazwa organu)</t>
  </si>
  <si>
    <t>(data oceny)</t>
  </si>
  <si>
    <t>(wpisać przesłanki)</t>
  </si>
  <si>
    <t>(data poprzedniej oceny)</t>
  </si>
  <si>
    <t>(osoba 1)</t>
  </si>
  <si>
    <t>(osoba 2)</t>
  </si>
  <si>
    <t>(osoba 3)</t>
  </si>
  <si>
    <t>(osoba 4)</t>
  </si>
  <si>
    <t>(osoba 5)</t>
  </si>
  <si>
    <t>Część I - Dane podstawowe</t>
  </si>
  <si>
    <t>Instrukcja wykorzystania formularza</t>
  </si>
  <si>
    <t>Niniejszy formularz przezanaczony jest do oceny zbiorczej odpowiedniości członków organów podmiotów nadzorowanych zgodnie z metodyką oceny przyjętą przez Komisję Nadzoru Finansowego. Formularz umożliwia sprawną weryfikację spełniania przez organ kryteriów oceny w zakresie poziomu kompetencji oraz kryteriów ilościowych, specyficznych dla niektórych organów.</t>
  </si>
  <si>
    <t>Średni poziom frekwencji na posiedzeniach (%):</t>
  </si>
  <si>
    <t>Ocena:</t>
  </si>
  <si>
    <t>Część VI - poświęcanie czasu</t>
  </si>
  <si>
    <t xml:space="preserve">Znajomość istotnych obszarów działalności prowadzonej przez dom maklerski oraz głównych ryzyk, które są z nimi związane </t>
  </si>
  <si>
    <t>Znajomość zasad rachunkowości i sprawozdawczości finansowej</t>
  </si>
  <si>
    <t>Znajomość zasad zarządzania ryzykiem</t>
  </si>
  <si>
    <t>Znajomość systemów kontroli wewnętrznej, zgodności działalności z prawem i audytu wewnętrznego</t>
  </si>
  <si>
    <t>Znajomość technologii i bezpieczeństwa informacyjnego</t>
  </si>
  <si>
    <t>Znajomość lokalnych, regionalnych lub globalnych rynków</t>
  </si>
  <si>
    <t>Znajomość otoczenia regulacyjnego</t>
  </si>
  <si>
    <t>Umiejętność planowania strategicznego</t>
  </si>
  <si>
    <t>Umiejętność zarządzania spółką lub organizacją</t>
  </si>
  <si>
    <t>Umiejętność zarządzania krajowymi lub międzynarodowymi grupami kapitałowymi oraz znajomość czynników ryzyka związanych ze strukturą takich grup</t>
  </si>
  <si>
    <t>Ryzyko operacyjne</t>
  </si>
  <si>
    <t>Ryzyko kredytowe i ryzyko kontrahenta</t>
  </si>
  <si>
    <t>Ryzyko stopy procentowej w portfelu niehandlowym</t>
  </si>
  <si>
    <t>Ryzyko utraty płynności</t>
  </si>
  <si>
    <t>Inne (jakie)</t>
  </si>
  <si>
    <t>Minimalny poziom u zastępcy</t>
  </si>
  <si>
    <t>2 - Zaawansowany</t>
  </si>
  <si>
    <t>·         Średni poziom w organie – odnosi się do kompetencji, które organ jako całość powinien posiadać na określonym poziomie;</t>
  </si>
  <si>
    <t>Liczba posiedzeń w ciągu minionych 24 miesięcy:</t>
  </si>
  <si>
    <t>·         Minimalny poziom osoby odpowiedzialnej za dany obszar – ma na celu zagwarantowanie, że w organie reprezentowana jest dana kompetencja co najmniej na określonym poziomie (zasadniczo na poziomie zaawansowanym);</t>
  </si>
  <si>
    <t>·         Minimalny poziom osoby zastępującej osobę odpowiedzialną – ma na celu zagwarantowanie zastępowalności/ciągłości realizacji zadań przez organ, w przypadku gdyby osoba o najwyższym poziomie kompetencji w danym obszarze czasowo nie mogła wykonywać obowiązków (zasadniczo na poziomie podstawowym);</t>
  </si>
  <si>
    <t>W przypadku członka zarządu odpowiedzialnego za nadzorowanie systemu zarządzania ryzykiem w kluczowych obszarach ich komptencji wymagana jest poziom komptencji na poziomie wysokim.</t>
  </si>
  <si>
    <t>W zakładkach „II – Zarządzanie”, „III – Ryzyko” i „IV – Linie biznesowe” należy podać informacje na temat poziomu kompetencji prezentowanego przez poszczególnych członków organu (zaleca się w tym zakresie wykorzystanie danych wskazanych w załączniku D do formularza indywidualnej oceny, służącego do określenia kompetencji osoby ocenianej). Wiersze odnoszące się do kompetencji, w zakresie których podmiot nadzorowany nie prowadzi oceny, mogą zostać usunięte. Możliwe jest również dodanie dodatkowych wierszy, odnoszących się do kompetencji poddawanych ocenie przez podmiot, a niewskazanych jako wymagane w przyjętej przez Komisję Nadzoru Finansowego metodyce.</t>
  </si>
  <si>
    <t>W zakładkach „II – Zarządzanie” i „III – Ryzyko” należy wprowadzić również informacje na temat przyjętych przez podmiot wymogów w zakresie odpowiedniości zbiorowej dla poszczególnych kryteriów. W formularzu przewidziano 4 rodzaje wymogów:</t>
  </si>
  <si>
    <t>Wypełnianie formularza należy zacząć od wprowadzenia w zakładce „I - Dane podstawowe” informacji na temat podmiotu przeprowadzającego ocenę, przesłanek oceny (wskazanych w rozdziale 4.1.3. załącznkika do metodyki przyjętej przez Komisję Nadzoru Finansowego), daty oceny oraz daty poprzeniej ocenie, a także nazwisk członków organu podlegającego ocenie.</t>
  </si>
  <si>
    <t>Po wypełnieniu wszystkich pól należy odczytać informację na temat spełniania wymogów w ostatniej kolumnie w zakładkach II-V. Jeżeli we wszystkich wierszach pojawia się sformułowanie „spełnia”, wynik oceny zbiorowej jest pozytywny. Jeżeli w co najmniej jednym polu pojawia się sformułowanie „nie spełnia”, wynik oceny jest w tym zakresie negatywny, a podmiot powinien podjąć działania wskazane w rozdziale 5.1.3. załącznika do metodyki przyjętej przez Komisję Nadzoru Finansowego.</t>
  </si>
  <si>
    <t>Istotne źródła i skutki ryzyka dla klientów oraz istotne skutki tego ryzyka dla funduszy własnych</t>
  </si>
  <si>
    <t>Istotne źródła i skutki ryzyka dla rynku oraz istotne skutki tego ryzyka dla funduszy własnych</t>
  </si>
  <si>
    <t>Istotne źródła i skutki ryzyka dla domu maklerskiego, w szczególności te, które mogą obniżyć poziom dostępnych funduszy własnych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</si>
</sst>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2" borderId="1" xfId="0" applyFill="1" applyBorder="1" applyAlignment="1">
      <alignment textRotation="90"/>
    </xf>
    <xf numFmtId="0" fontId="0" fillId="2" borderId="1" xfId="0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0" fillId="2" borderId="1" xfId="0" applyFill="1" applyBorder="1"/>
    <xf numFmtId="0" fontId="0" fillId="2" borderId="1" xfId="0" applyFill="1" applyBorder="1" applyAlignment="1">
      <alignment textRotation="90" wrapText="1"/>
    </xf>
    <xf numFmtId="0" fontId="0" fillId="3" borderId="1" xfId="0" applyFill="1" applyBorder="1" applyAlignment="1">
      <alignment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1" fillId="2" borderId="2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wrapText="1"/>
    </xf>
    <xf numFmtId="0" fontId="1" fillId="0" borderId="0" xfId="0" applyFont="1"/>
    <xf numFmtId="0" fontId="0" fillId="0" borderId="1" xfId="0" applyFont="1" applyFill="1" applyBorder="1" applyAlignment="1">
      <alignment horizontal="left" wrapText="1"/>
    </xf>
    <xf numFmtId="0" fontId="0" fillId="0" borderId="0" xfId="0" applyFont="1"/>
    <xf numFmtId="0" fontId="0" fillId="0" borderId="0" xfId="0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3" fillId="2" borderId="0" xfId="0" applyFont="1" applyFill="1" applyAlignment="1">
      <alignment horizontal="left" wrapText="1"/>
    </xf>
    <xf numFmtId="0" fontId="3" fillId="0" borderId="0" xfId="0" applyFont="1" applyFill="1" applyAlignment="1">
      <alignment horizontal="left" wrapText="1"/>
    </xf>
    <xf numFmtId="0" fontId="0" fillId="0" borderId="0" xfId="0" applyProtection="1"/>
    <xf numFmtId="0" fontId="0" fillId="0" borderId="0" xfId="0" applyBorder="1"/>
    <xf numFmtId="0" fontId="2" fillId="4" borderId="0" xfId="0" applyFont="1" applyFill="1" applyAlignment="1">
      <alignment vertical="center"/>
    </xf>
    <xf numFmtId="0" fontId="0" fillId="0" borderId="0" xfId="0" applyFont="1" applyAlignment="1">
      <alignment horizontal="justify" vertical="center"/>
    </xf>
    <xf numFmtId="0" fontId="3" fillId="2" borderId="0" xfId="0" applyFont="1" applyFill="1" applyAlignment="1">
      <alignment horizontal="left" wrapText="1"/>
    </xf>
    <xf numFmtId="0" fontId="3" fillId="0" borderId="0" xfId="0" applyFont="1" applyFill="1" applyAlignment="1">
      <alignment horizontal="left" wrapText="1"/>
    </xf>
    <xf numFmtId="0" fontId="1" fillId="2" borderId="1" xfId="0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0" fillId="0" borderId="3" xfId="0" applyBorder="1" applyAlignment="1">
      <alignment horizontal="left"/>
    </xf>
    <xf numFmtId="0" fontId="0" fillId="0" borderId="0" xfId="0" applyAlignment="1">
      <alignment horizontal="right"/>
    </xf>
  </cellXfs>
  <cellStyles count="1">
    <cellStyle name="Normalny" xfId="0" builtinId="0"/>
  </cellStyles>
  <dxfs count="3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>
      <selection activeCell="A13" sqref="A13"/>
    </sheetView>
  </sheetViews>
  <sheetFormatPr defaultRowHeight="14.5" x14ac:dyDescent="0.35"/>
  <cols>
    <col min="1" max="1" width="119.26953125" customWidth="1"/>
  </cols>
  <sheetData>
    <row r="1" spans="1:1" x14ac:dyDescent="0.35">
      <c r="A1" s="19" t="s">
        <v>42</v>
      </c>
    </row>
    <row r="2" spans="1:1" x14ac:dyDescent="0.35">
      <c r="A2" s="19"/>
    </row>
    <row r="3" spans="1:1" ht="43.5" x14ac:dyDescent="0.35">
      <c r="A3" s="25" t="s">
        <v>43</v>
      </c>
    </row>
    <row r="4" spans="1:1" ht="43.5" x14ac:dyDescent="0.35">
      <c r="A4" s="25" t="s">
        <v>71</v>
      </c>
    </row>
    <row r="5" spans="1:1" ht="87" x14ac:dyDescent="0.35">
      <c r="A5" s="25" t="s">
        <v>69</v>
      </c>
    </row>
    <row r="6" spans="1:1" ht="29" x14ac:dyDescent="0.35">
      <c r="A6" s="25" t="s">
        <v>70</v>
      </c>
    </row>
    <row r="7" spans="1:1" ht="29" x14ac:dyDescent="0.35">
      <c r="A7" s="25" t="s">
        <v>66</v>
      </c>
    </row>
    <row r="8" spans="1:1" ht="43.5" x14ac:dyDescent="0.35">
      <c r="A8" s="25" t="s">
        <v>67</v>
      </c>
    </row>
    <row r="9" spans="1:1" x14ac:dyDescent="0.35">
      <c r="A9" s="25" t="s">
        <v>64</v>
      </c>
    </row>
    <row r="10" spans="1:1" ht="33.75" customHeight="1" x14ac:dyDescent="0.35">
      <c r="A10" s="25" t="s">
        <v>68</v>
      </c>
    </row>
    <row r="11" spans="1:1" x14ac:dyDescent="0.35">
      <c r="A11" s="18"/>
    </row>
    <row r="12" spans="1:1" x14ac:dyDescent="0.35">
      <c r="A12" s="18"/>
    </row>
    <row r="13" spans="1:1" ht="58" x14ac:dyDescent="0.35">
      <c r="A13" s="18" t="s">
        <v>72</v>
      </c>
    </row>
  </sheetData>
  <customSheetViews>
    <customSheetView guid="{17F1CF02-AC8B-4877-B534-6BF725939AA8}">
      <selection activeCell="C4" sqref="C4"/>
      <pageMargins left="0.7" right="0.7" top="0.75" bottom="0.75" header="0.3" footer="0.3"/>
      <pageSetup paperSize="9" orientation="portrait" r:id="rId1"/>
    </customSheetView>
    <customSheetView guid="{20641610-025A-4EB2-8627-10D345EF4DC8}">
      <selection activeCell="A11" sqref="A11"/>
      <pageMargins left="0.7" right="0.7" top="0.75" bottom="0.75" header="0.3" footer="0.3"/>
      <pageSetup paperSize="9" orientation="portrait" r:id="rId2"/>
    </customSheetView>
  </customSheetView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opLeftCell="A4" workbookViewId="0">
      <selection activeCell="B42" sqref="B42"/>
    </sheetView>
  </sheetViews>
  <sheetFormatPr defaultRowHeight="14.5" x14ac:dyDescent="0.35"/>
  <cols>
    <col min="1" max="1" width="18.7265625" customWidth="1"/>
    <col min="2" max="2" width="68.453125" customWidth="1"/>
  </cols>
  <sheetData>
    <row r="1" spans="1:9" x14ac:dyDescent="0.35">
      <c r="A1" s="26" t="s">
        <v>15</v>
      </c>
      <c r="B1" s="26"/>
      <c r="C1" s="14"/>
      <c r="D1" s="14"/>
      <c r="E1" s="14"/>
      <c r="F1" s="14"/>
      <c r="G1" s="14"/>
      <c r="H1" s="14"/>
      <c r="I1" s="14"/>
    </row>
    <row r="2" spans="1:9" x14ac:dyDescent="0.35">
      <c r="A2" s="27" t="s">
        <v>41</v>
      </c>
      <c r="B2" s="27"/>
      <c r="C2" s="14"/>
      <c r="D2" s="14"/>
      <c r="E2" s="14"/>
      <c r="F2" s="14"/>
      <c r="G2" s="14"/>
      <c r="H2" s="14"/>
      <c r="I2" s="14"/>
    </row>
    <row r="3" spans="1:9" x14ac:dyDescent="0.35">
      <c r="A3" s="10"/>
      <c r="B3" s="10"/>
      <c r="C3" s="14"/>
      <c r="D3" s="14"/>
      <c r="E3" s="14"/>
      <c r="F3" s="14"/>
      <c r="G3" s="14"/>
      <c r="H3" s="14"/>
      <c r="I3" s="14"/>
    </row>
    <row r="4" spans="1:9" x14ac:dyDescent="0.35">
      <c r="A4" s="9" t="s">
        <v>16</v>
      </c>
      <c r="B4" s="16" t="s">
        <v>31</v>
      </c>
    </row>
    <row r="5" spans="1:9" x14ac:dyDescent="0.35">
      <c r="A5" s="10" t="s">
        <v>17</v>
      </c>
      <c r="B5" s="16" t="s">
        <v>32</v>
      </c>
    </row>
    <row r="6" spans="1:9" ht="15" customHeight="1" x14ac:dyDescent="0.35">
      <c r="A6" s="10" t="s">
        <v>18</v>
      </c>
      <c r="B6" s="16" t="s">
        <v>33</v>
      </c>
    </row>
    <row r="7" spans="1:9" x14ac:dyDescent="0.35">
      <c r="B7" s="17"/>
    </row>
    <row r="8" spans="1:9" ht="45.75" customHeight="1" x14ac:dyDescent="0.35">
      <c r="A8" s="9" t="s">
        <v>26</v>
      </c>
      <c r="B8" s="16" t="s">
        <v>34</v>
      </c>
    </row>
    <row r="9" spans="1:9" ht="29" x14ac:dyDescent="0.35">
      <c r="A9" s="9" t="s">
        <v>27</v>
      </c>
      <c r="B9" s="16" t="s">
        <v>35</v>
      </c>
    </row>
    <row r="10" spans="1:9" x14ac:dyDescent="0.35">
      <c r="B10" s="17"/>
    </row>
    <row r="11" spans="1:9" x14ac:dyDescent="0.35">
      <c r="A11" s="15" t="s">
        <v>28</v>
      </c>
      <c r="B11" s="16" t="s">
        <v>36</v>
      </c>
    </row>
    <row r="12" spans="1:9" x14ac:dyDescent="0.35">
      <c r="A12" t="s">
        <v>29</v>
      </c>
      <c r="B12" s="16" t="s">
        <v>37</v>
      </c>
    </row>
    <row r="13" spans="1:9" x14ac:dyDescent="0.35">
      <c r="B13" s="16" t="s">
        <v>38</v>
      </c>
    </row>
    <row r="14" spans="1:9" x14ac:dyDescent="0.35">
      <c r="B14" s="16" t="s">
        <v>39</v>
      </c>
    </row>
    <row r="15" spans="1:9" x14ac:dyDescent="0.35">
      <c r="B15" s="16" t="s">
        <v>40</v>
      </c>
    </row>
    <row r="16" spans="1:9" x14ac:dyDescent="0.35">
      <c r="B16" s="17"/>
    </row>
    <row r="17" spans="1:2" x14ac:dyDescent="0.35">
      <c r="B17" s="16"/>
    </row>
    <row r="22" spans="1:2" x14ac:dyDescent="0.35">
      <c r="A22" s="15" t="s">
        <v>30</v>
      </c>
    </row>
  </sheetData>
  <customSheetViews>
    <customSheetView guid="{17F1CF02-AC8B-4877-B534-6BF725939AA8}">
      <selection activeCell="B3" sqref="B3"/>
      <pageMargins left="0.7" right="0.7" top="0.75" bottom="0.75" header="0.3" footer="0.3"/>
      <pageSetup paperSize="9" orientation="portrait" r:id="rId1"/>
    </customSheetView>
    <customSheetView guid="{20641610-025A-4EB2-8627-10D345EF4DC8}">
      <selection activeCell="B3" sqref="B3"/>
      <pageMargins left="0.7" right="0.7" top="0.75" bottom="0.75" header="0.3" footer="0.3"/>
      <pageSetup paperSize="9" orientation="portrait" r:id="rId2"/>
    </customSheetView>
  </customSheetViews>
  <mergeCells count="2">
    <mergeCell ref="A1:B1"/>
    <mergeCell ref="A2:B2"/>
  </mergeCell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6"/>
  <sheetViews>
    <sheetView topLeftCell="A4" zoomScale="75" zoomScaleNormal="75" workbookViewId="0">
      <selection activeCell="D15" sqref="D15"/>
    </sheetView>
  </sheetViews>
  <sheetFormatPr defaultRowHeight="14.5" x14ac:dyDescent="0.35"/>
  <cols>
    <col min="1" max="1" width="37.54296875" style="1" customWidth="1"/>
    <col min="2" max="6" width="15.54296875" customWidth="1"/>
    <col min="7" max="7" width="4" customWidth="1"/>
    <col min="8" max="17" width="15.54296875" customWidth="1"/>
    <col min="18" max="18" width="4" customWidth="1"/>
    <col min="19" max="19" width="15.54296875" customWidth="1"/>
    <col min="21" max="21" width="9.81640625" bestFit="1" customWidth="1"/>
  </cols>
  <sheetData>
    <row r="1" spans="1:19" x14ac:dyDescent="0.35">
      <c r="A1" s="26" t="s">
        <v>15</v>
      </c>
      <c r="B1" s="26"/>
      <c r="C1" s="26"/>
      <c r="D1" s="26"/>
      <c r="E1" s="20"/>
      <c r="F1" s="20"/>
      <c r="G1" s="9"/>
      <c r="H1" s="9" t="s">
        <v>16</v>
      </c>
      <c r="I1" s="28" t="str">
        <f>'I - Dane podstawowe'!B4</f>
        <v>(nazwa podmiotu)</v>
      </c>
      <c r="J1" s="28"/>
      <c r="K1" s="28"/>
      <c r="L1" s="28"/>
      <c r="M1" s="28"/>
      <c r="N1" s="28"/>
      <c r="O1" s="28"/>
      <c r="P1" s="28"/>
      <c r="Q1" s="28"/>
      <c r="R1" s="9"/>
      <c r="S1" s="9"/>
    </row>
    <row r="2" spans="1:19" x14ac:dyDescent="0.35">
      <c r="A2" s="27" t="s">
        <v>25</v>
      </c>
      <c r="B2" s="27"/>
      <c r="C2" s="27"/>
      <c r="D2" s="27"/>
      <c r="E2" s="21"/>
      <c r="F2" s="21"/>
      <c r="G2" s="9"/>
      <c r="H2" s="10" t="s">
        <v>17</v>
      </c>
      <c r="I2" s="28" t="str">
        <f>'I - Dane podstawowe'!B5</f>
        <v>(nazwa organu)</v>
      </c>
      <c r="J2" s="28"/>
      <c r="K2" s="28"/>
      <c r="L2" s="28"/>
      <c r="M2" s="28"/>
      <c r="N2" s="28"/>
      <c r="O2" s="28"/>
      <c r="P2" s="28"/>
      <c r="Q2" s="28"/>
      <c r="R2" s="9"/>
      <c r="S2" s="9"/>
    </row>
    <row r="3" spans="1:19" x14ac:dyDescent="0.35">
      <c r="A3" s="10"/>
      <c r="B3" s="10"/>
      <c r="C3" s="10"/>
      <c r="D3" s="10"/>
      <c r="E3" s="10"/>
      <c r="F3" s="10"/>
      <c r="G3" s="9"/>
      <c r="H3" s="10" t="s">
        <v>18</v>
      </c>
      <c r="I3" s="28" t="str">
        <f>'I - Dane podstawowe'!B6</f>
        <v>(data oceny)</v>
      </c>
      <c r="J3" s="28"/>
      <c r="K3" s="28"/>
      <c r="L3" s="28"/>
      <c r="M3" s="28"/>
      <c r="N3" s="28"/>
      <c r="O3" s="28"/>
      <c r="P3" s="28"/>
      <c r="Q3" s="28"/>
      <c r="R3" s="9"/>
      <c r="S3" s="9"/>
    </row>
    <row r="5" spans="1:19" ht="90" customHeight="1" x14ac:dyDescent="0.35">
      <c r="B5" s="3" t="str">
        <f>'I - Dane podstawowe'!B11</f>
        <v>(osoba 1)</v>
      </c>
      <c r="C5" s="3" t="str">
        <f>'I - Dane podstawowe'!B12</f>
        <v>(osoba 2)</v>
      </c>
      <c r="D5" s="3" t="str">
        <f>'I - Dane podstawowe'!B13</f>
        <v>(osoba 3)</v>
      </c>
      <c r="E5" s="3" t="str">
        <f>'I - Dane podstawowe'!B14</f>
        <v>(osoba 4)</v>
      </c>
      <c r="F5" s="3" t="str">
        <f>'I - Dane podstawowe'!B15</f>
        <v>(osoba 5)</v>
      </c>
      <c r="H5" s="7" t="s">
        <v>3</v>
      </c>
      <c r="I5" s="7" t="s">
        <v>9</v>
      </c>
      <c r="J5" s="7" t="s">
        <v>4</v>
      </c>
      <c r="K5" s="7" t="s">
        <v>9</v>
      </c>
      <c r="L5" s="7" t="s">
        <v>14</v>
      </c>
    </row>
    <row r="6" spans="1:19" ht="43.5" x14ac:dyDescent="0.35">
      <c r="A6" s="4" t="s">
        <v>47</v>
      </c>
      <c r="B6" s="2"/>
      <c r="C6" s="2"/>
      <c r="D6" s="2"/>
      <c r="E6" s="23"/>
      <c r="F6" s="23"/>
      <c r="H6" s="2"/>
      <c r="I6" s="6" t="str">
        <f t="array" ref="I6">INDEX(Poziomy5,1+MAX(IFERROR(LOOKUP(B6:D6,Poziomy5),0)),1)</f>
        <v>0 - Brak</v>
      </c>
      <c r="J6" s="2"/>
      <c r="K6" s="6" t="str">
        <f t="array" ref="K6">INDEX(Poziomy5,1+LARGE(IFERROR(LOOKUP(B6:D6,Poziomy5),0),2),1)</f>
        <v>0 - Brak</v>
      </c>
      <c r="L6" s="6" t="str">
        <f>IF(OR(H6&lt;G6,J6&lt;I6),"Nie spełnia","Spełnia")</f>
        <v>Nie spełnia</v>
      </c>
    </row>
    <row r="7" spans="1:19" ht="29" x14ac:dyDescent="0.35">
      <c r="A7" s="4" t="s">
        <v>48</v>
      </c>
      <c r="B7" s="2"/>
      <c r="C7" s="2"/>
      <c r="D7" s="2"/>
      <c r="E7" s="23"/>
      <c r="F7" s="23"/>
      <c r="H7" s="2"/>
      <c r="I7" s="6" t="str">
        <f t="array" ref="I7">INDEX(Poziomy5,1+MAX(IFERROR(LOOKUP(B7:D7,Poziomy5),0)),1)</f>
        <v>0 - Brak</v>
      </c>
      <c r="J7" s="2"/>
      <c r="K7" s="6" t="str">
        <f t="array" ref="K7">INDEX(Poziomy5,1+LARGE(IFERROR(LOOKUP(B7:D7,Poziomy5),0),2),1)</f>
        <v>0 - Brak</v>
      </c>
      <c r="L7" s="6" t="str">
        <f t="shared" ref="L7:L15" si="0">IF(OR(H7&lt;G7,J7&lt;I7),"Nie spełnia","Spełnia")</f>
        <v>Nie spełnia</v>
      </c>
    </row>
    <row r="8" spans="1:19" x14ac:dyDescent="0.35">
      <c r="A8" s="4" t="s">
        <v>49</v>
      </c>
      <c r="B8" s="2"/>
      <c r="C8" s="2"/>
      <c r="D8" s="2"/>
      <c r="E8" s="23"/>
      <c r="F8" s="23"/>
      <c r="H8" s="2"/>
      <c r="I8" s="6" t="str">
        <f t="array" ref="I8">INDEX(Poziomy5,1+MAX(IFERROR(LOOKUP(B8:D8,Poziomy5),0)),1)</f>
        <v>0 - Brak</v>
      </c>
      <c r="J8" s="2"/>
      <c r="K8" s="6" t="str">
        <f t="array" ref="K8">INDEX(Poziomy5,1+LARGE(IFERROR(LOOKUP(B8:D8,Poziomy5),0),2),1)</f>
        <v>0 - Brak</v>
      </c>
      <c r="L8" s="6" t="str">
        <f t="shared" si="0"/>
        <v>Nie spełnia</v>
      </c>
    </row>
    <row r="9" spans="1:19" ht="43.5" x14ac:dyDescent="0.35">
      <c r="A9" s="4" t="s">
        <v>50</v>
      </c>
      <c r="B9" s="2"/>
      <c r="C9" s="2"/>
      <c r="D9" s="2"/>
      <c r="E9" s="23"/>
      <c r="F9" s="23"/>
      <c r="H9" s="2"/>
      <c r="I9" s="6" t="str">
        <f t="array" ref="I9">INDEX(Poziomy5,1+MAX(IFERROR(LOOKUP(B9:D9,Poziomy5),0)),1)</f>
        <v>0 - Brak</v>
      </c>
      <c r="J9" s="2"/>
      <c r="K9" s="6" t="str">
        <f t="array" ref="K9">INDEX(Poziomy5,1+LARGE(IFERROR(LOOKUP(B9:D9,Poziomy5),0),2),1)</f>
        <v>0 - Brak</v>
      </c>
      <c r="L9" s="6" t="str">
        <f t="shared" si="0"/>
        <v>Nie spełnia</v>
      </c>
    </row>
    <row r="10" spans="1:19" ht="31" x14ac:dyDescent="0.35">
      <c r="A10" s="5" t="s">
        <v>51</v>
      </c>
      <c r="B10" s="2"/>
      <c r="C10" s="2"/>
      <c r="D10" s="2"/>
      <c r="E10" s="23"/>
      <c r="F10" s="23"/>
      <c r="H10" s="2"/>
      <c r="I10" s="6" t="str">
        <f t="array" ref="I10">INDEX(Poziomy5,1+MAX(IFERROR(LOOKUP(B10:D10,Poziomy5),0)),1)</f>
        <v>0 - Brak</v>
      </c>
      <c r="J10" s="2"/>
      <c r="K10" s="6" t="str">
        <f t="array" ref="K10">INDEX(Poziomy5,1+LARGE(IFERROR(LOOKUP(B10:D10,Poziomy5),0),2),1)</f>
        <v>0 - Brak</v>
      </c>
      <c r="L10" s="6" t="str">
        <f t="shared" si="0"/>
        <v>Nie spełnia</v>
      </c>
    </row>
    <row r="11" spans="1:19" ht="29" x14ac:dyDescent="0.35">
      <c r="A11" s="4" t="s">
        <v>52</v>
      </c>
      <c r="B11" s="2"/>
      <c r="C11" s="2"/>
      <c r="D11" s="2"/>
      <c r="E11" s="23"/>
      <c r="F11" s="23"/>
      <c r="H11" s="2"/>
      <c r="I11" s="6" t="str">
        <f t="array" ref="I11">INDEX(Poziomy5,1+MAX(IFERROR(LOOKUP(B11:D11,Poziomy5),0)),1)</f>
        <v>0 - Brak</v>
      </c>
      <c r="J11" s="2"/>
      <c r="K11" s="6" t="str">
        <f t="array" ref="K11">INDEX(Poziomy5,1+LARGE(IFERROR(LOOKUP(B11:D11,Poziomy5),0),2),1)</f>
        <v>0 - Brak</v>
      </c>
      <c r="L11" s="6" t="str">
        <f t="shared" si="0"/>
        <v>Nie spełnia</v>
      </c>
    </row>
    <row r="12" spans="1:19" x14ac:dyDescent="0.35">
      <c r="A12" s="4" t="s">
        <v>53</v>
      </c>
      <c r="B12" s="2"/>
      <c r="C12" s="2"/>
      <c r="D12" s="2"/>
      <c r="E12" s="23"/>
      <c r="F12" s="23"/>
      <c r="H12" s="2"/>
      <c r="I12" s="6" t="str">
        <f t="array" ref="I12">INDEX(Poziomy5,1+MAX(IFERROR(LOOKUP(B12:D12,Poziomy5),0)),1)</f>
        <v>0 - Brak</v>
      </c>
      <c r="J12" s="2"/>
      <c r="K12" s="6" t="str">
        <f t="array" ref="K12">INDEX(Poziomy5,1+LARGE(IFERROR(LOOKUP(B12:D12,Poziomy5),0),2),1)</f>
        <v>0 - Brak</v>
      </c>
      <c r="L12" s="6" t="str">
        <f t="shared" si="0"/>
        <v>Nie spełnia</v>
      </c>
    </row>
    <row r="13" spans="1:19" x14ac:dyDescent="0.35">
      <c r="A13" s="4" t="s">
        <v>54</v>
      </c>
      <c r="B13" s="2"/>
      <c r="C13" s="2"/>
      <c r="D13" s="2"/>
      <c r="E13" s="23"/>
      <c r="F13" s="23"/>
      <c r="H13" s="2"/>
      <c r="I13" s="6" t="str">
        <f t="array" ref="I13">INDEX(Poziomy5,1+MAX(IFERROR(LOOKUP(B13:D13,Poziomy5),0)),1)</f>
        <v>0 - Brak</v>
      </c>
      <c r="J13" s="2"/>
      <c r="K13" s="6" t="str">
        <f t="array" ref="K13">INDEX(Poziomy5,1+LARGE(IFERROR(LOOKUP(B13:D13,Poziomy5),0),2),1)</f>
        <v>0 - Brak</v>
      </c>
      <c r="L13" s="6" t="str">
        <f t="shared" si="0"/>
        <v>Nie spełnia</v>
      </c>
    </row>
    <row r="14" spans="1:19" ht="15.5" x14ac:dyDescent="0.35">
      <c r="A14" s="24" t="s">
        <v>55</v>
      </c>
      <c r="B14" s="2"/>
      <c r="C14" s="2"/>
      <c r="D14" s="2"/>
      <c r="E14" s="23"/>
      <c r="F14" s="23"/>
      <c r="H14" s="2"/>
      <c r="I14" s="6" t="str">
        <f t="array" ref="I14">INDEX(Poziomy5,1+MAX(IFERROR(LOOKUP(B14:D14,Poziomy5),0)),1)</f>
        <v>0 - Brak</v>
      </c>
      <c r="J14" s="2"/>
      <c r="K14" s="6" t="str">
        <f t="array" ref="K14">INDEX(Poziomy5,1+LARGE(IFERROR(LOOKUP(B14:D14,Poziomy5),0),2),1)</f>
        <v>0 - Brak</v>
      </c>
      <c r="L14" s="6" t="str">
        <f t="shared" si="0"/>
        <v>Nie spełnia</v>
      </c>
    </row>
    <row r="15" spans="1:19" ht="58" x14ac:dyDescent="0.35">
      <c r="A15" s="4" t="s">
        <v>56</v>
      </c>
      <c r="B15" s="2"/>
      <c r="C15" s="2"/>
      <c r="D15" s="2"/>
      <c r="E15" s="23"/>
      <c r="F15" s="23"/>
      <c r="H15" s="2"/>
      <c r="I15" s="6" t="str">
        <f t="array" ref="I15">INDEX(Poziomy5,1+MAX(IFERROR(LOOKUP(B15:D15,Poziomy5),0)),1)</f>
        <v>0 - Brak</v>
      </c>
      <c r="J15" s="2"/>
      <c r="K15" s="6" t="str">
        <f t="array" ref="K15">INDEX(Poziomy5,1+LARGE(IFERROR(LOOKUP(B15:D15,Poziomy5),0),2),1)</f>
        <v>0 - Brak</v>
      </c>
      <c r="L15" s="6" t="str">
        <f t="shared" si="0"/>
        <v>Nie spełnia</v>
      </c>
    </row>
    <row r="16" spans="1:19" x14ac:dyDescent="0.35">
      <c r="A16" s="8" t="s">
        <v>10</v>
      </c>
      <c r="B16" s="22"/>
      <c r="I16" s="6"/>
    </row>
  </sheetData>
  <customSheetViews>
    <customSheetView guid="{17F1CF02-AC8B-4877-B534-6BF725939AA8}" scale="75" fitToPage="1">
      <selection activeCell="C11" sqref="C11"/>
      <pageMargins left="0.23622047244094491" right="0.23622047244094491" top="0.74803149606299213" bottom="0.74803149606299213" header="0.31496062992125984" footer="0.31496062992125984"/>
      <pageSetup paperSize="9" scale="54" fitToHeight="0" orientation="landscape" r:id="rId1"/>
      <headerFooter>
        <oddFooter>Strona &amp;P z &amp;N</oddFooter>
      </headerFooter>
    </customSheetView>
    <customSheetView guid="{20641610-025A-4EB2-8627-10D345EF4DC8}" scale="75" fitToPage="1">
      <selection activeCell="A16" sqref="A16:XFD17"/>
      <pageMargins left="0.23622047244094491" right="0.23622047244094491" top="0.74803149606299213" bottom="0.74803149606299213" header="0.31496062992125984" footer="0.31496062992125984"/>
      <pageSetup paperSize="9" scale="54" fitToHeight="0" orientation="landscape" r:id="rId2"/>
      <headerFooter>
        <oddFooter>Strona &amp;P z &amp;N</oddFooter>
      </headerFooter>
    </customSheetView>
  </customSheetViews>
  <mergeCells count="5">
    <mergeCell ref="A2:D2"/>
    <mergeCell ref="I1:Q1"/>
    <mergeCell ref="I2:Q2"/>
    <mergeCell ref="I3:Q3"/>
    <mergeCell ref="A1:D1"/>
  </mergeCells>
  <conditionalFormatting sqref="I6:I16 K6:K15">
    <cfRule type="expression" dxfId="35" priority="3">
      <formula>I6&lt;H6</formula>
    </cfRule>
  </conditionalFormatting>
  <conditionalFormatting sqref="L6:L15">
    <cfRule type="cellIs" dxfId="34" priority="1" operator="equal">
      <formula>"Nie spełnia"</formula>
    </cfRule>
  </conditionalFormatting>
  <pageMargins left="0.23622047244094491" right="0.23622047244094491" top="0.74803149606299213" bottom="0.74803149606299213" header="0.31496062992125984" footer="0.31496062992125984"/>
  <pageSetup paperSize="9" scale="51" fitToHeight="0" orientation="landscape" r:id="rId3"/>
  <headerFooter>
    <oddFooter>Strona &amp;P z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Słownik!$A$3:$A$6</xm:f>
          </x14:formula1>
          <xm:sqref>B6:F15</xm:sqref>
        </x14:dataValidation>
        <x14:dataValidation type="list" allowBlank="1" showInputMessage="1" showErrorMessage="1">
          <x14:formula1>
            <xm:f>Słownik!$A$3:$A$6</xm:f>
          </x14:formula1>
          <xm:sqref>J6:J15</xm:sqref>
        </x14:dataValidation>
        <x14:dataValidation type="list" allowBlank="1" showInputMessage="1" showErrorMessage="1">
          <x14:formula1>
            <xm:f>Słownik!$A$3:$A$6</xm:f>
          </x14:formula1>
          <xm:sqref>H6:H15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"/>
  <sheetViews>
    <sheetView tabSelected="1" topLeftCell="A4" zoomScale="75" zoomScaleNormal="75" workbookViewId="0">
      <selection activeCell="J14" sqref="J14"/>
    </sheetView>
  </sheetViews>
  <sheetFormatPr defaultRowHeight="14.5" x14ac:dyDescent="0.35"/>
  <cols>
    <col min="1" max="1" width="37.54296875" style="1" customWidth="1"/>
    <col min="2" max="6" width="15.54296875" customWidth="1"/>
    <col min="7" max="7" width="4" customWidth="1"/>
    <col min="8" max="11" width="15.54296875" customWidth="1"/>
    <col min="12" max="12" width="4" customWidth="1"/>
    <col min="13" max="13" width="15.54296875" customWidth="1"/>
  </cols>
  <sheetData>
    <row r="1" spans="1:13" x14ac:dyDescent="0.35">
      <c r="A1" s="26" t="s">
        <v>15</v>
      </c>
      <c r="B1" s="26"/>
      <c r="C1" s="26"/>
      <c r="D1" s="26"/>
      <c r="E1" s="26"/>
      <c r="F1" s="26"/>
      <c r="G1" s="9"/>
      <c r="H1" s="9" t="s">
        <v>16</v>
      </c>
      <c r="I1" s="28" t="str">
        <f>'I - Dane podstawowe'!B4</f>
        <v>(nazwa podmiotu)</v>
      </c>
      <c r="J1" s="28"/>
      <c r="K1" s="28"/>
      <c r="L1" s="9"/>
      <c r="M1" s="9"/>
    </row>
    <row r="2" spans="1:13" x14ac:dyDescent="0.35">
      <c r="A2" s="27" t="s">
        <v>24</v>
      </c>
      <c r="B2" s="27"/>
      <c r="C2" s="27"/>
      <c r="D2" s="27"/>
      <c r="E2" s="27"/>
      <c r="F2" s="27"/>
      <c r="G2" s="9"/>
      <c r="H2" s="10" t="s">
        <v>17</v>
      </c>
      <c r="I2" s="28" t="str">
        <f>'I - Dane podstawowe'!B5</f>
        <v>(nazwa organu)</v>
      </c>
      <c r="J2" s="28"/>
      <c r="K2" s="28"/>
      <c r="L2" s="9"/>
      <c r="M2" s="9"/>
    </row>
    <row r="3" spans="1:13" x14ac:dyDescent="0.35">
      <c r="A3" s="10"/>
      <c r="B3" s="10"/>
      <c r="C3" s="10"/>
      <c r="D3" s="10"/>
      <c r="E3" s="10"/>
      <c r="F3" s="10"/>
      <c r="G3" s="9"/>
      <c r="H3" s="10" t="s">
        <v>18</v>
      </c>
      <c r="I3" s="28" t="str">
        <f>'I - Dane podstawowe'!B6</f>
        <v>(data oceny)</v>
      </c>
      <c r="J3" s="28"/>
      <c r="K3" s="28"/>
      <c r="L3" s="9"/>
      <c r="M3" s="9"/>
    </row>
    <row r="5" spans="1:13" ht="90" customHeight="1" x14ac:dyDescent="0.35">
      <c r="B5" s="3" t="str">
        <f>'I - Dane podstawowe'!B11</f>
        <v>(osoba 1)</v>
      </c>
      <c r="C5" s="3" t="str">
        <f>'I - Dane podstawowe'!B12</f>
        <v>(osoba 2)</v>
      </c>
      <c r="D5" s="3" t="str">
        <f>'I - Dane podstawowe'!B13</f>
        <v>(osoba 3)</v>
      </c>
      <c r="E5" s="3" t="str">
        <f>'I - Dane podstawowe'!B14</f>
        <v>(osoba 4)</v>
      </c>
      <c r="F5" s="3" t="str">
        <f>'I - Dane podstawowe'!B15</f>
        <v>(osoba 5)</v>
      </c>
      <c r="H5" s="7" t="s">
        <v>3</v>
      </c>
      <c r="I5" s="7" t="s">
        <v>9</v>
      </c>
      <c r="J5" s="7" t="s">
        <v>62</v>
      </c>
      <c r="K5" s="7" t="s">
        <v>9</v>
      </c>
      <c r="M5" s="7" t="s">
        <v>14</v>
      </c>
    </row>
    <row r="6" spans="1:13" x14ac:dyDescent="0.35">
      <c r="A6" s="4" t="s">
        <v>57</v>
      </c>
      <c r="B6" s="2"/>
      <c r="C6" s="2"/>
      <c r="D6" s="2"/>
      <c r="E6" s="2"/>
      <c r="F6" s="2"/>
      <c r="H6" s="2"/>
      <c r="I6" s="6" t="str">
        <f t="array" ref="I6">INDEX(Poziomy5,1+MAX(IFERROR(LOOKUP(B6:F6,Poziomy5),0)),1)</f>
        <v>0 - Brak</v>
      </c>
      <c r="J6" s="2"/>
      <c r="K6" s="6" t="str">
        <f t="array" ref="K6">INDEX(Poziomy5,1+LARGE(IFERROR(LOOKUP(B6:F6,Poziomy5),0),2),1)</f>
        <v>0 - Brak</v>
      </c>
      <c r="M6" s="6" t="str">
        <f>IF(OR(I6&lt;H6,K6&lt;J6),"Nie spełnia","Spełnia")</f>
        <v>Spełnia</v>
      </c>
    </row>
    <row r="7" spans="1:13" x14ac:dyDescent="0.35">
      <c r="A7" s="4" t="s">
        <v>58</v>
      </c>
      <c r="B7" s="2"/>
      <c r="C7" s="2"/>
      <c r="D7" s="2"/>
      <c r="E7" s="2"/>
      <c r="F7" s="2"/>
      <c r="H7" s="2"/>
      <c r="I7" s="6" t="str">
        <f t="array" ref="I7">INDEX(Poziomy5,1+MAX(IFERROR(LOOKUP(B7:F7,Poziomy5),0)),1)</f>
        <v>0 - Brak</v>
      </c>
      <c r="J7" s="2"/>
      <c r="K7" s="6" t="str">
        <f t="array" ref="K7">INDEX(Poziomy5,1+LARGE(IFERROR(LOOKUP(B7:F7,Poziomy5),0),2),1)</f>
        <v>0 - Brak</v>
      </c>
      <c r="M7" s="6" t="str">
        <f>IF(OR(I7&lt;H7,K7&lt;J7),"Nie spełnia","Spełnia")</f>
        <v>Spełnia</v>
      </c>
    </row>
    <row r="8" spans="1:13" x14ac:dyDescent="0.35">
      <c r="A8" s="4" t="s">
        <v>22</v>
      </c>
      <c r="B8" s="2"/>
      <c r="C8" s="2"/>
      <c r="D8" s="2"/>
      <c r="E8" s="2"/>
      <c r="F8" s="2"/>
      <c r="H8" s="2"/>
      <c r="I8" s="6" t="str">
        <f t="array" ref="I8">INDEX(Poziomy5,1+MAX(IFERROR(LOOKUP(B8:F8,Poziomy5),0)),1)</f>
        <v>0 - Brak</v>
      </c>
      <c r="J8" s="2"/>
      <c r="K8" s="6" t="str">
        <f t="array" ref="K8">INDEX(Poziomy5,1+LARGE(IFERROR(LOOKUP(B8:F8,Poziomy5),0),2),1)</f>
        <v>0 - Brak</v>
      </c>
      <c r="M8" s="6" t="str">
        <f>IF(OR(I8&lt;H8,K8&lt;J8),"Nie spełnia","Spełnia")</f>
        <v>Spełnia</v>
      </c>
    </row>
    <row r="9" spans="1:13" x14ac:dyDescent="0.35">
      <c r="A9" s="4" t="s">
        <v>1</v>
      </c>
      <c r="B9" s="2"/>
      <c r="C9" s="2"/>
      <c r="D9" s="2"/>
      <c r="E9" s="2"/>
      <c r="F9" s="2"/>
      <c r="H9" s="2"/>
      <c r="I9" s="6" t="str">
        <f t="array" ref="I9">INDEX(Poziomy5,1+MAX(IFERROR(LOOKUP(B9:F9,Poziomy5),0)),1)</f>
        <v>0 - Brak</v>
      </c>
      <c r="J9" s="2"/>
      <c r="K9" s="6" t="str">
        <f t="array" ref="K9">INDEX(Poziomy5,1+LARGE(IFERROR(LOOKUP(B9:F9,Poziomy5),0),2),1)</f>
        <v>0 - Brak</v>
      </c>
      <c r="M9" s="6" t="str">
        <f>IF(OR(I9&lt;H9,K9&lt;J9),"Nie spełnia","Spełnia")</f>
        <v>Spełnia</v>
      </c>
    </row>
    <row r="10" spans="1:13" ht="29" x14ac:dyDescent="0.35">
      <c r="A10" s="4" t="s">
        <v>59</v>
      </c>
      <c r="B10" s="2"/>
      <c r="C10" s="2"/>
      <c r="D10" s="2"/>
      <c r="E10" s="2"/>
      <c r="F10" s="2"/>
      <c r="H10" s="2"/>
      <c r="I10" s="6" t="str">
        <f t="array" ref="I10">INDEX(Poziomy5,1+MAX(IFERROR(LOOKUP(B10:F10,Poziomy5),0)),1)</f>
        <v>0 - Brak</v>
      </c>
      <c r="J10" s="2"/>
      <c r="K10" s="6" t="str">
        <f t="array" ref="K10">INDEX(Poziomy5,1+LARGE(IFERROR(LOOKUP(B10:F10,Poziomy5),0),2),1)</f>
        <v>0 - Brak</v>
      </c>
      <c r="M10" s="6" t="str">
        <f>IF(OR(I10&lt;H10,K10&lt;J10),"Nie spełnia","Spełnia")</f>
        <v>Spełnia</v>
      </c>
    </row>
    <row r="11" spans="1:13" x14ac:dyDescent="0.35">
      <c r="A11" s="4" t="s">
        <v>60</v>
      </c>
      <c r="B11" s="2"/>
      <c r="C11" s="2"/>
      <c r="D11" s="2"/>
      <c r="E11" s="2"/>
      <c r="F11" s="2"/>
      <c r="H11" s="2"/>
      <c r="I11" s="6" t="str">
        <f t="array" ref="I11">INDEX(Poziomy5,1+MAX(IFERROR(LOOKUP(B11:F11,Poziomy5),0)),1)</f>
        <v>0 - Brak</v>
      </c>
      <c r="J11" s="2"/>
      <c r="K11" s="6" t="str">
        <f t="array" ref="K11">INDEX(Poziomy5,1+LARGE(IFERROR(LOOKUP(B11:F11,Poziomy5),0),2),1)</f>
        <v>0 - Brak</v>
      </c>
      <c r="M11" s="6" t="str">
        <f>IF(OR(I11&lt;H11,K11&lt;J11),"Nie spełnia","Spełnia")</f>
        <v>Spełnia</v>
      </c>
    </row>
    <row r="12" spans="1:13" ht="43.5" x14ac:dyDescent="0.35">
      <c r="A12" s="4" t="s">
        <v>73</v>
      </c>
      <c r="B12" s="2"/>
      <c r="C12" s="2"/>
      <c r="D12" s="2"/>
      <c r="E12" s="2"/>
      <c r="F12" s="2"/>
      <c r="H12" s="2"/>
      <c r="I12" s="6" t="str">
        <f t="array" ref="I12">INDEX(Poziomy5,1+MAX(IFERROR(LOOKUP(B12:F12,Poziomy5),0)),1)</f>
        <v>0 - Brak</v>
      </c>
      <c r="J12" s="2"/>
      <c r="K12" s="6" t="str">
        <f t="array" ref="K12">INDEX(Poziomy5,1+LARGE(IFERROR(LOOKUP(B12:F12,Poziomy5),0),2),1)</f>
        <v>0 - Brak</v>
      </c>
      <c r="M12" s="6" t="str">
        <f>IF(OR(I12&lt;H12,K12&lt;J12),"Nie spełnia","Spełnia")</f>
        <v>Spełnia</v>
      </c>
    </row>
    <row r="13" spans="1:13" ht="43.5" x14ac:dyDescent="0.35">
      <c r="A13" s="4" t="s">
        <v>74</v>
      </c>
      <c r="B13" s="2"/>
      <c r="C13" s="2"/>
      <c r="D13" s="2"/>
      <c r="E13" s="2"/>
      <c r="F13" s="2"/>
      <c r="H13" s="2"/>
      <c r="I13" s="6" t="str">
        <f t="array" ref="I13">INDEX(Poziomy5,1+MAX(IFERROR(LOOKUP(B13:F13,Poziomy5),0)),1)</f>
        <v>0 - Brak</v>
      </c>
      <c r="J13" s="2"/>
      <c r="K13" s="6" t="str">
        <f t="array" ref="K13">INDEX(Poziomy5,1+LARGE(IFERROR(LOOKUP(B13:F13,Poziomy5),0),2),1)</f>
        <v>0 - Brak</v>
      </c>
      <c r="M13" s="6" t="str">
        <f>IF(OR(I13&lt;H13,K13&lt;J13),"Nie spełnia","Spełnia")</f>
        <v>Spełnia</v>
      </c>
    </row>
    <row r="14" spans="1:13" ht="58" x14ac:dyDescent="0.35">
      <c r="A14" s="4" t="s">
        <v>75</v>
      </c>
      <c r="B14" s="2"/>
      <c r="C14" s="2"/>
      <c r="D14" s="2"/>
      <c r="E14" s="2"/>
      <c r="F14" s="2"/>
      <c r="H14" s="2"/>
      <c r="I14" s="6" t="str">
        <f t="array" ref="I14">INDEX(Poziomy5,1+MAX(IFERROR(LOOKUP(B14:F14,Poziomy5),0)),1)</f>
        <v>0 - Brak</v>
      </c>
      <c r="J14" s="2"/>
      <c r="K14" s="6" t="str">
        <f t="array" ref="K14">INDEX(Poziomy5,1+LARGE(IFERROR(LOOKUP(B14:F14,Poziomy5),0),2),1)</f>
        <v>0 - Brak</v>
      </c>
      <c r="M14" s="6" t="str">
        <f>IF(OR(I14&lt;H14,K14&lt;J14),"Nie spełnia","Spełnia")</f>
        <v>Spełnia</v>
      </c>
    </row>
    <row r="15" spans="1:13" x14ac:dyDescent="0.35">
      <c r="A15" s="4" t="s">
        <v>61</v>
      </c>
      <c r="B15" s="2"/>
      <c r="C15" s="2"/>
      <c r="D15" s="2"/>
      <c r="E15" s="2"/>
      <c r="F15" s="2"/>
      <c r="H15" s="2"/>
      <c r="I15" s="6" t="str">
        <f t="array" ref="I15">INDEX(Poziomy5,1+MAX(IFERROR(LOOKUP(B15:F15,Poziomy5),0)),1)</f>
        <v>0 - Brak</v>
      </c>
      <c r="J15" s="2"/>
      <c r="K15" s="6" t="str">
        <f t="array" ref="K15">INDEX(Poziomy5,1+LARGE(IFERROR(LOOKUP(B15:F15,Poziomy5),0),2),1)</f>
        <v>0 - Brak</v>
      </c>
      <c r="M15" s="6" t="str">
        <f>IF(OR(I15&lt;H15,K15&lt;J15),"Nie spełnia","Spełnia")</f>
        <v>Spełnia</v>
      </c>
    </row>
  </sheetData>
  <customSheetViews>
    <customSheetView guid="{17F1CF02-AC8B-4877-B534-6BF725939AA8}" scale="75" fitToPage="1">
      <selection activeCell="M6" sqref="M6"/>
      <pageMargins left="0.23622047244094491" right="0.23622047244094491" top="0.74803149606299213" bottom="0.74803149606299213" header="0.31496062992125984" footer="0.31496062992125984"/>
      <pageSetup paperSize="9" scale="41" fitToHeight="0" orientation="landscape" r:id="rId1"/>
      <headerFooter>
        <oddFooter>Strona &amp;P z &amp;N</oddFooter>
      </headerFooter>
    </customSheetView>
    <customSheetView guid="{20641610-025A-4EB2-8627-10D345EF4DC8}" scale="75" fitToPage="1">
      <selection activeCell="M6" sqref="M6"/>
      <pageMargins left="0.23622047244094491" right="0.23622047244094491" top="0.74803149606299213" bottom="0.74803149606299213" header="0.31496062992125984" footer="0.31496062992125984"/>
      <pageSetup paperSize="9" scale="41" fitToHeight="0" orientation="landscape" r:id="rId2"/>
      <headerFooter>
        <oddFooter>Strona &amp;P z &amp;N</oddFooter>
      </headerFooter>
    </customSheetView>
  </customSheetViews>
  <mergeCells count="5">
    <mergeCell ref="A1:F1"/>
    <mergeCell ref="I1:K1"/>
    <mergeCell ref="A2:F2"/>
    <mergeCell ref="I2:K2"/>
    <mergeCell ref="I3:K3"/>
  </mergeCells>
  <conditionalFormatting sqref="I6 K6">
    <cfRule type="expression" dxfId="33" priority="48">
      <formula>I6&lt;H6</formula>
    </cfRule>
  </conditionalFormatting>
  <conditionalFormatting sqref="M6">
    <cfRule type="cellIs" dxfId="32" priority="34" operator="equal">
      <formula>"Nie spełnia"</formula>
    </cfRule>
  </conditionalFormatting>
  <conditionalFormatting sqref="M15">
    <cfRule type="cellIs" dxfId="30" priority="1" operator="equal">
      <formula>"Nie spełnia"</formula>
    </cfRule>
  </conditionalFormatting>
  <conditionalFormatting sqref="I7 K7">
    <cfRule type="expression" dxfId="29" priority="26">
      <formula>I7&lt;H7</formula>
    </cfRule>
  </conditionalFormatting>
  <conditionalFormatting sqref="M7">
    <cfRule type="cellIs" dxfId="28" priority="25" operator="equal">
      <formula>"Nie spełnia"</formula>
    </cfRule>
  </conditionalFormatting>
  <conditionalFormatting sqref="I8 K8">
    <cfRule type="expression" dxfId="27" priority="24">
      <formula>I8&lt;H8</formula>
    </cfRule>
  </conditionalFormatting>
  <conditionalFormatting sqref="M8">
    <cfRule type="cellIs" dxfId="26" priority="23" operator="equal">
      <formula>"Nie spełnia"</formula>
    </cfRule>
  </conditionalFormatting>
  <conditionalFormatting sqref="I9 K9">
    <cfRule type="expression" dxfId="25" priority="22">
      <formula>I9&lt;H9</formula>
    </cfRule>
  </conditionalFormatting>
  <conditionalFormatting sqref="M9">
    <cfRule type="cellIs" dxfId="24" priority="21" operator="equal">
      <formula>"Nie spełnia"</formula>
    </cfRule>
  </conditionalFormatting>
  <conditionalFormatting sqref="I10 K10">
    <cfRule type="expression" dxfId="23" priority="20">
      <formula>I10&lt;H10</formula>
    </cfRule>
  </conditionalFormatting>
  <conditionalFormatting sqref="M10">
    <cfRule type="cellIs" dxfId="22" priority="19" operator="equal">
      <formula>"Nie spełnia"</formula>
    </cfRule>
  </conditionalFormatting>
  <conditionalFormatting sqref="I11 K11">
    <cfRule type="expression" dxfId="21" priority="18">
      <formula>I11&lt;H11</formula>
    </cfRule>
  </conditionalFormatting>
  <conditionalFormatting sqref="M11">
    <cfRule type="cellIs" dxfId="20" priority="17" operator="equal">
      <formula>"Nie spełnia"</formula>
    </cfRule>
  </conditionalFormatting>
  <conditionalFormatting sqref="I14 K14">
    <cfRule type="expression" dxfId="19" priority="6">
      <formula>I14&lt;H14</formula>
    </cfRule>
  </conditionalFormatting>
  <conditionalFormatting sqref="M14">
    <cfRule type="cellIs" dxfId="18" priority="5" operator="equal">
      <formula>"Nie spełnia"</formula>
    </cfRule>
  </conditionalFormatting>
  <conditionalFormatting sqref="I15 K15">
    <cfRule type="expression" dxfId="17" priority="2">
      <formula>I15&lt;H15</formula>
    </cfRule>
  </conditionalFormatting>
  <conditionalFormatting sqref="I13 K13">
    <cfRule type="expression" dxfId="13" priority="10">
      <formula>I13&lt;H13</formula>
    </cfRule>
  </conditionalFormatting>
  <conditionalFormatting sqref="M13">
    <cfRule type="cellIs" dxfId="12" priority="9" operator="equal">
      <formula>"Nie spełnia"</formula>
    </cfRule>
  </conditionalFormatting>
  <conditionalFormatting sqref="I12 K12">
    <cfRule type="expression" dxfId="11" priority="8">
      <formula>I12&lt;H12</formula>
    </cfRule>
  </conditionalFormatting>
  <conditionalFormatting sqref="M12">
    <cfRule type="cellIs" dxfId="10" priority="7" operator="equal">
      <formula>"Nie spełnia"</formula>
    </cfRule>
  </conditionalFormatting>
  <pageMargins left="0.23622047244094491" right="0.23622047244094491" top="0.74803149606299213" bottom="0.74803149606299213" header="0.31496062992125984" footer="0.31496062992125984"/>
  <pageSetup paperSize="9" scale="71" fitToHeight="0" orientation="landscape" r:id="rId3"/>
  <headerFooter>
    <oddFooter>Strona &amp;P z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Słownik!$A$3:$A$6</xm:f>
          </x14:formula1>
          <xm:sqref>H6:H15 B6:F15 J6:J15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"/>
  <sheetViews>
    <sheetView zoomScale="75" zoomScaleNormal="75" workbookViewId="0">
      <selection activeCell="A26" sqref="A26"/>
    </sheetView>
  </sheetViews>
  <sheetFormatPr defaultRowHeight="14.5" x14ac:dyDescent="0.35"/>
  <cols>
    <col min="1" max="1" width="37.54296875" customWidth="1"/>
    <col min="2" max="6" width="15.54296875" customWidth="1"/>
    <col min="7" max="7" width="4" customWidth="1"/>
    <col min="8" max="11" width="15.54296875" customWidth="1"/>
    <col min="12" max="12" width="4" customWidth="1"/>
    <col min="13" max="13" width="15.54296875" customWidth="1"/>
  </cols>
  <sheetData>
    <row r="1" spans="1:13" x14ac:dyDescent="0.35">
      <c r="A1" s="26" t="s">
        <v>15</v>
      </c>
      <c r="B1" s="26"/>
      <c r="C1" s="26"/>
      <c r="D1" s="26"/>
      <c r="E1" s="20"/>
      <c r="F1" s="20"/>
      <c r="G1" s="9"/>
      <c r="H1" s="9" t="s">
        <v>16</v>
      </c>
      <c r="I1" s="28" t="str">
        <f>'I - Dane podstawowe'!B4</f>
        <v>(nazwa podmiotu)</v>
      </c>
      <c r="J1" s="28"/>
      <c r="K1" s="28"/>
      <c r="L1" s="9"/>
      <c r="M1" s="9"/>
    </row>
    <row r="2" spans="1:13" x14ac:dyDescent="0.35">
      <c r="A2" s="27" t="s">
        <v>23</v>
      </c>
      <c r="B2" s="27"/>
      <c r="C2" s="27"/>
      <c r="D2" s="27"/>
      <c r="E2" s="21"/>
      <c r="F2" s="21"/>
      <c r="G2" s="9"/>
      <c r="H2" s="10" t="s">
        <v>17</v>
      </c>
      <c r="I2" s="28" t="str">
        <f>'I - Dane podstawowe'!B5</f>
        <v>(nazwa organu)</v>
      </c>
      <c r="J2" s="28"/>
      <c r="K2" s="28"/>
      <c r="L2" s="9"/>
      <c r="M2" s="9"/>
    </row>
    <row r="3" spans="1:13" x14ac:dyDescent="0.35">
      <c r="A3" s="10"/>
      <c r="B3" s="10"/>
      <c r="C3" s="10"/>
      <c r="D3" s="10"/>
      <c r="E3" s="10"/>
      <c r="F3" s="10"/>
      <c r="G3" s="9"/>
      <c r="H3" s="10" t="s">
        <v>18</v>
      </c>
      <c r="I3" s="28" t="str">
        <f>'I - Dane podstawowe'!B6</f>
        <v>(data oceny)</v>
      </c>
      <c r="J3" s="28"/>
      <c r="K3" s="28"/>
      <c r="L3" s="9"/>
      <c r="M3" s="9"/>
    </row>
    <row r="5" spans="1:13" ht="90" customHeight="1" x14ac:dyDescent="0.35">
      <c r="A5" s="1"/>
      <c r="B5" s="3" t="str">
        <f>'I - Dane podstawowe'!B11</f>
        <v>(osoba 1)</v>
      </c>
      <c r="C5" s="3" t="str">
        <f>'I - Dane podstawowe'!B12</f>
        <v>(osoba 2)</v>
      </c>
      <c r="D5" s="3" t="str">
        <f>'I - Dane podstawowe'!B13</f>
        <v>(osoba 3)</v>
      </c>
      <c r="E5" s="3" t="str">
        <f>'I - Dane podstawowe'!B14</f>
        <v>(osoba 4)</v>
      </c>
      <c r="F5" s="3" t="str">
        <f>'I - Dane podstawowe'!B15</f>
        <v>(osoba 5)</v>
      </c>
      <c r="H5" s="7" t="s">
        <v>3</v>
      </c>
      <c r="I5" s="7" t="s">
        <v>9</v>
      </c>
      <c r="J5" s="7" t="s">
        <v>62</v>
      </c>
      <c r="K5" s="7" t="s">
        <v>9</v>
      </c>
      <c r="M5" s="7" t="s">
        <v>14</v>
      </c>
    </row>
    <row r="6" spans="1:13" x14ac:dyDescent="0.35">
      <c r="A6" s="8" t="s">
        <v>2</v>
      </c>
      <c r="B6" s="2"/>
      <c r="C6" s="2"/>
      <c r="D6" s="2"/>
      <c r="E6" s="23"/>
      <c r="F6" s="23"/>
      <c r="H6" s="2"/>
      <c r="I6" s="6" t="str">
        <f t="array" ref="I6">INDEX(Poziomy5,1+MAX(IFERROR(LOOKUP(B6:D6,Poziomy5),0)),1)</f>
        <v>0 - Brak</v>
      </c>
      <c r="J6" s="2"/>
      <c r="K6" s="6" t="str">
        <f t="array" ref="K6">INDEX(Poziomy5,1+LARGE(IFERROR(LOOKUP(B6:D6,Poziomy5),0),2),1)</f>
        <v>0 - Brak</v>
      </c>
      <c r="M6" s="6" t="str">
        <f>IF(OR(I6&lt;H6,K6&lt;J6,),"Nie spełnia","Spełnia")</f>
        <v>Spełnia</v>
      </c>
    </row>
  </sheetData>
  <customSheetViews>
    <customSheetView guid="{17F1CF02-AC8B-4877-B534-6BF725939AA8}" scale="75" fitToPage="1">
      <selection activeCell="A7" sqref="A7"/>
      <pageMargins left="0.23622047244094491" right="0.23622047244094491" top="0.74803149606299213" bottom="0.74803149606299213" header="0.31496062992125984" footer="0.31496062992125984"/>
      <pageSetup paperSize="9" scale="41" fitToHeight="0" orientation="landscape" r:id="rId1"/>
      <headerFooter>
        <oddFooter>Strona &amp;P z &amp;N</oddFooter>
      </headerFooter>
    </customSheetView>
    <customSheetView guid="{20641610-025A-4EB2-8627-10D345EF4DC8}" scale="75" fitToPage="1">
      <selection activeCell="A7" sqref="A7"/>
      <pageMargins left="0.23622047244094491" right="0.23622047244094491" top="0.74803149606299213" bottom="0.74803149606299213" header="0.31496062992125984" footer="0.31496062992125984"/>
      <pageSetup paperSize="9" scale="41" fitToHeight="0" orientation="landscape" r:id="rId2"/>
      <headerFooter>
        <oddFooter>Strona &amp;P z &amp;N</oddFooter>
      </headerFooter>
    </customSheetView>
  </customSheetViews>
  <mergeCells count="5">
    <mergeCell ref="A1:D1"/>
    <mergeCell ref="I1:K1"/>
    <mergeCell ref="A2:D2"/>
    <mergeCell ref="I2:K2"/>
    <mergeCell ref="I3:K3"/>
  </mergeCells>
  <conditionalFormatting sqref="I6">
    <cfRule type="expression" dxfId="3" priority="5">
      <formula>I6&lt;H6</formula>
    </cfRule>
  </conditionalFormatting>
  <conditionalFormatting sqref="K6">
    <cfRule type="expression" dxfId="2" priority="4">
      <formula>K6&lt;J6</formula>
    </cfRule>
  </conditionalFormatting>
  <conditionalFormatting sqref="M6">
    <cfRule type="cellIs" dxfId="1" priority="1" operator="equal">
      <formula>"Nie spełnia"</formula>
    </cfRule>
  </conditionalFormatting>
  <pageMargins left="0.23622047244094491" right="0.23622047244094491" top="0.74803149606299213" bottom="0.74803149606299213" header="0.31496062992125984" footer="0.31496062992125984"/>
  <pageSetup paperSize="9" scale="71" fitToHeight="0" orientation="landscape" r:id="rId3"/>
  <headerFooter>
    <oddFooter>Strona &amp;P z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Słownik!$A$3:$A$6</xm:f>
          </x14:formula1>
          <xm:sqref>B6:F6</xm:sqref>
        </x14:dataValidation>
        <x14:dataValidation type="list" allowBlank="1" showInputMessage="1" showErrorMessage="1">
          <x14:formula1>
            <xm:f>Słownik!$A$3:$A$6</xm:f>
          </x14:formula1>
          <xm:sqref>J6</xm:sqref>
        </x14:dataValidation>
        <x14:dataValidation type="list" allowBlank="1" showInputMessage="1" showErrorMessage="1">
          <x14:formula1>
            <xm:f>Słownik!$A$3:$A$6</xm:f>
          </x14:formula1>
          <xm:sqref>H6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A5" sqref="A5:C5"/>
    </sheetView>
  </sheetViews>
  <sheetFormatPr defaultRowHeight="14.5" x14ac:dyDescent="0.35"/>
  <cols>
    <col min="1" max="1" width="34.26953125" customWidth="1"/>
    <col min="2" max="2" width="3.81640625" customWidth="1"/>
    <col min="4" max="4" width="38.54296875" customWidth="1"/>
  </cols>
  <sheetData>
    <row r="1" spans="1:4" ht="15" customHeight="1" x14ac:dyDescent="0.35">
      <c r="A1" s="12" t="s">
        <v>15</v>
      </c>
      <c r="B1" s="9"/>
      <c r="C1" s="9" t="s">
        <v>16</v>
      </c>
      <c r="D1" s="13" t="str">
        <f>'I - Dane podstawowe'!B4</f>
        <v>(nazwa podmiotu)</v>
      </c>
    </row>
    <row r="2" spans="1:4" ht="15" customHeight="1" x14ac:dyDescent="0.35">
      <c r="A2" s="11" t="s">
        <v>46</v>
      </c>
      <c r="B2" s="9"/>
      <c r="C2" s="10" t="s">
        <v>17</v>
      </c>
      <c r="D2" s="13" t="str">
        <f>'I - Dane podstawowe'!B5</f>
        <v>(nazwa organu)</v>
      </c>
    </row>
    <row r="3" spans="1:4" ht="29" x14ac:dyDescent="0.35">
      <c r="A3" s="10"/>
      <c r="B3" s="9"/>
      <c r="C3" s="10" t="s">
        <v>18</v>
      </c>
      <c r="D3" s="13" t="str">
        <f>'I - Dane podstawowe'!B6</f>
        <v>(data oceny)</v>
      </c>
    </row>
    <row r="5" spans="1:4" x14ac:dyDescent="0.35">
      <c r="A5" s="29" t="s">
        <v>65</v>
      </c>
      <c r="B5" s="29"/>
      <c r="C5" s="30"/>
      <c r="D5" s="2"/>
    </row>
    <row r="6" spans="1:4" x14ac:dyDescent="0.35">
      <c r="A6" s="29" t="s">
        <v>44</v>
      </c>
      <c r="B6" s="29"/>
      <c r="C6" s="30"/>
      <c r="D6" s="2"/>
    </row>
    <row r="8" spans="1:4" x14ac:dyDescent="0.35">
      <c r="A8" s="31" t="s">
        <v>45</v>
      </c>
      <c r="B8" s="31"/>
      <c r="C8" s="31"/>
      <c r="D8" s="2"/>
    </row>
  </sheetData>
  <customSheetViews>
    <customSheetView guid="{17F1CF02-AC8B-4877-B534-6BF725939AA8}">
      <selection activeCell="H44" sqref="H44"/>
      <pageMargins left="0.7" right="0.7" top="0.75" bottom="0.75" header="0.3" footer="0.3"/>
      <pageSetup paperSize="9" orientation="portrait" r:id="rId1"/>
    </customSheetView>
    <customSheetView guid="{20641610-025A-4EB2-8627-10D345EF4DC8}">
      <selection activeCell="H44" sqref="H44"/>
      <pageMargins left="0.7" right="0.7" top="0.75" bottom="0.75" header="0.3" footer="0.3"/>
      <pageSetup paperSize="9" orientation="portrait" r:id="rId2"/>
    </customSheetView>
  </customSheetViews>
  <mergeCells count="3">
    <mergeCell ref="A6:C6"/>
    <mergeCell ref="A8:C8"/>
    <mergeCell ref="A5:C5"/>
  </mergeCells>
  <conditionalFormatting sqref="D8">
    <cfRule type="cellIs" dxfId="0" priority="1" operator="equal">
      <formula>"Negatywna"</formula>
    </cfRule>
  </conditionalFormatting>
  <dataValidations count="1">
    <dataValidation type="list" allowBlank="1" showInputMessage="1" showErrorMessage="1" sqref="D8">
      <formula1>"Pozytywna, Negatywna,"</formula1>
    </dataValidation>
  </dataValidations>
  <pageMargins left="0.7" right="0.7" top="0.75" bottom="0.75" header="0.3" footer="0.3"/>
  <pageSetup paperSize="9" orientation="portrait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D1" sqref="D1"/>
    </sheetView>
  </sheetViews>
  <sheetFormatPr defaultRowHeight="14.5" x14ac:dyDescent="0.35"/>
  <cols>
    <col min="1" max="1" width="15.7265625" customWidth="1"/>
    <col min="4" max="4" width="14.453125" customWidth="1"/>
  </cols>
  <sheetData>
    <row r="1" spans="1:7" x14ac:dyDescent="0.35">
      <c r="A1" t="s">
        <v>0</v>
      </c>
      <c r="D1" t="s">
        <v>11</v>
      </c>
      <c r="G1" t="s">
        <v>19</v>
      </c>
    </row>
    <row r="2" spans="1:7" x14ac:dyDescent="0.35">
      <c r="A2" t="s">
        <v>7</v>
      </c>
      <c r="B2" t="s">
        <v>8</v>
      </c>
    </row>
    <row r="3" spans="1:7" x14ac:dyDescent="0.35">
      <c r="A3" t="s">
        <v>5</v>
      </c>
      <c r="B3">
        <v>0</v>
      </c>
      <c r="D3" t="s">
        <v>12</v>
      </c>
      <c r="E3">
        <v>0</v>
      </c>
      <c r="G3" t="s">
        <v>20</v>
      </c>
    </row>
    <row r="4" spans="1:7" x14ac:dyDescent="0.35">
      <c r="A4" t="s">
        <v>6</v>
      </c>
      <c r="B4">
        <v>1</v>
      </c>
      <c r="D4" t="s">
        <v>13</v>
      </c>
      <c r="E4">
        <v>1</v>
      </c>
      <c r="G4" t="s">
        <v>21</v>
      </c>
    </row>
    <row r="5" spans="1:7" x14ac:dyDescent="0.35">
      <c r="A5" t="s">
        <v>63</v>
      </c>
      <c r="B5">
        <v>2</v>
      </c>
    </row>
  </sheetData>
  <customSheetViews>
    <customSheetView guid="{17F1CF02-AC8B-4877-B534-6BF725939AA8}">
      <selection activeCell="A5" sqref="A5"/>
      <pageMargins left="0.7" right="0.7" top="0.75" bottom="0.75" header="0.3" footer="0.3"/>
      <pageSetup paperSize="9" orientation="portrait" r:id="rId1"/>
    </customSheetView>
    <customSheetView guid="{20641610-025A-4EB2-8627-10D345EF4DC8}">
      <selection activeCell="A5" sqref="A5"/>
      <pageMargins left="0.7" right="0.7" top="0.75" bottom="0.75" header="0.3" footer="0.3"/>
      <pageSetup paperSize="9" orientation="portrait" r:id="rId2"/>
    </customSheetView>
  </customSheetViews>
  <pageMargins left="0.7" right="0.7" top="0.75" bottom="0.75" header="0.3" footer="0.3"/>
  <pageSetup paperSize="9"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13FF6C59441584BBBCC6D5F42167CED" ma:contentTypeVersion="0" ma:contentTypeDescription="Utwórz nowy dokument." ma:contentTypeScope="" ma:versionID="a6b1adc7fa10959b3585e57741b5612f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fdb080088ddf1bdd98b8e55b33ddc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4519DF-AA0E-423A-96DA-58D2B80131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122929-6E74-4B54-ADF9-940DD992BA75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terms/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635796A7-7FBC-4AAD-ADD5-2ABE44B4E7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Zakresy nazwane</vt:lpstr>
      </vt:variant>
      <vt:variant>
        <vt:i4>5</vt:i4>
      </vt:variant>
    </vt:vector>
  </HeadingPairs>
  <TitlesOfParts>
    <vt:vector size="12" baseType="lpstr">
      <vt:lpstr>Instrukcja</vt:lpstr>
      <vt:lpstr>I - Dane podstawowe</vt:lpstr>
      <vt:lpstr>II - Zarządzanie</vt:lpstr>
      <vt:lpstr>III - Ryzyko</vt:lpstr>
      <vt:lpstr>IV - Linie biznesowe</vt:lpstr>
      <vt:lpstr>V - Poświęcanie czasu</vt:lpstr>
      <vt:lpstr>Słownik</vt:lpstr>
      <vt:lpstr>Poziomy2</vt:lpstr>
      <vt:lpstr>Poziomy5</vt:lpstr>
      <vt:lpstr>'II - Zarządzanie'!Tytuły_wydruku</vt:lpstr>
      <vt:lpstr>'III - Ryzyko'!Tytuły_wydruku</vt:lpstr>
      <vt:lpstr>'IV - Linie biznesowe'!Tytuły_wydruku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Grajek Marek</dc:creator>
  <cp:lastModifiedBy>Łukasiewicz Agnieszka</cp:lastModifiedBy>
  <cp:lastPrinted>2019-11-28T09:52:07Z</cp:lastPrinted>
  <dcterms:created xsi:type="dcterms:W3CDTF">2019-11-13T08:57:13Z</dcterms:created>
  <dcterms:modified xsi:type="dcterms:W3CDTF">2023-07-07T08:28:24Z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0x010100513FF6C59441584BBBCC6D5F42167CED</vt:lpwstr>
  </property>
  <property fmtid="{D5CDD505-2E9C-101B-9397-08002B2CF9AE}" pid="4" name="_NewReviewCycle">
    <vt:lpwstr/>
  </property>
</Properties>
</file>