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heckCompatibility="1"/>
  <xr:revisionPtr revIDLastSave="0" documentId="13_ncr:1_{216C4273-7F0F-46DC-8B49-69D23615E94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is" sheetId="4" r:id="rId1"/>
    <sheet name="Tabela 1" sheetId="3" r:id="rId2"/>
    <sheet name="Tabela 2 i 3" sheetId="8" r:id="rId3"/>
    <sheet name="Tabela 4 i 5" sheetId="9" r:id="rId4"/>
    <sheet name="Tabela 6" sheetId="11" r:id="rId5"/>
  </sheets>
  <definedNames>
    <definedName name="_xlnm._FilterDatabase" localSheetId="4" hidden="1">'Tabela 6'!$B$8:$G$169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3" l="1"/>
  <c r="E22" i="3"/>
  <c r="D25" i="8" l="1"/>
  <c r="D18" i="3" l="1"/>
  <c r="D19" i="3"/>
  <c r="D20" i="3"/>
  <c r="D21" i="3"/>
  <c r="D22" i="3"/>
  <c r="C25" i="8" l="1"/>
  <c r="C24" i="8"/>
  <c r="C20" i="3"/>
  <c r="C21" i="3"/>
  <c r="C22" i="3"/>
  <c r="C19" i="3"/>
  <c r="C18" i="3"/>
  <c r="C17" i="3"/>
  <c r="B20" i="3"/>
  <c r="B21" i="3"/>
  <c r="B22" i="3"/>
  <c r="B19" i="3"/>
</calcChain>
</file>

<file path=xl/sharedStrings.xml><?xml version="1.0" encoding="utf-8"?>
<sst xmlns="http://schemas.openxmlformats.org/spreadsheetml/2006/main" count="772" uniqueCount="244">
  <si>
    <t>URZĄD KOMISJI NADZORU FINANSOWEGO</t>
  </si>
  <si>
    <t>(zgodnie z art. 52 ustawy o PPK)</t>
  </si>
  <si>
    <t>SPIS TABEL</t>
  </si>
  <si>
    <t>Uwagi:</t>
  </si>
  <si>
    <t>Opracowanie:</t>
  </si>
  <si>
    <t>Departament Funduszy Inwestycyjnych i Funduszy Emerytalnych, Urząd Komisji Nadzoru Finansowego</t>
  </si>
  <si>
    <t>Powrót do spisu tabel</t>
  </si>
  <si>
    <t>3Q</t>
  </si>
  <si>
    <t>1Q</t>
  </si>
  <si>
    <t>4Q</t>
  </si>
  <si>
    <t>1/ Dane opracowane na podstawie sprawozdań kwartalnych przekazywanych przez instytucje zarządzające funduszami zdefiniowanej daty działającymi na podstawie ustawy o PPK.</t>
  </si>
  <si>
    <t>Udział (%) w liczbie uczestników</t>
  </si>
  <si>
    <t>Udział (%) w sumie wpłat</t>
  </si>
  <si>
    <t>Wartość aktywów netto funduszy zdefiniowanej daty</t>
  </si>
  <si>
    <t>a) Liczba uczestników PPK w stosunku do których podmiot zatrudniający miał obowiązek dokonywać wpłat podstawowych</t>
  </si>
  <si>
    <t>b) Liczba uczestników PPK w stosunku do których podmiot zatrudniający nie miał obowiązku dokonywać wpłat podstawowych</t>
  </si>
  <si>
    <t>c) Liczba uczestników PPK za których dokonywane są wpłaty dodatkowe finansowane przez uczestnika PPK</t>
  </si>
  <si>
    <t>d) Liczba uczestników PPK za których dokonywane są wpłaty dodatkowe finansowane przez podmiot zatrudniający</t>
  </si>
  <si>
    <t>Suma wpłat, w tym:</t>
  </si>
  <si>
    <t>a) wpłaty podstawowe finansowane przez uczestników PPK</t>
  </si>
  <si>
    <t>b) wpłaty podstawowe finansowane przez podmiot zatrudniający</t>
  </si>
  <si>
    <t>c) wpłaty dodatkowe finansowane przez uczestników PPK</t>
  </si>
  <si>
    <t>d) wpłaty dodatkowe finansowane przez podmiot zatrudniający</t>
  </si>
  <si>
    <t>Wpłaty dodatkowe finansowane przez podmiot zatrudniający</t>
  </si>
  <si>
    <t>Wpłaty podstawowe finansowane przez uczestników PPK</t>
  </si>
  <si>
    <t>Wpłaty podstawowe finansowane przez podmiot zatrudniający</t>
  </si>
  <si>
    <t>Wpłaty dodatkowe finansowane przez uczestników PPK</t>
  </si>
  <si>
    <t>Wypłaty</t>
  </si>
  <si>
    <t>Wypłaty transferowe</t>
  </si>
  <si>
    <t>Zwroty</t>
  </si>
  <si>
    <t>Konwersje</t>
  </si>
  <si>
    <t>Zamiany</t>
  </si>
  <si>
    <t>KWARTALNA INFORMACJA DOTYCZĄCA PRACOWNICZYCH PLANÓW KAPITAŁOWYCH (PPK)</t>
  </si>
  <si>
    <t>2/ Wartości w tabeli 1 w pozycjach a) - d) nie muszą sumować się do liczby uczestników PPK.</t>
  </si>
  <si>
    <t>Tabela 1 - Liczba uczestników PPK gromadzących środki na rachunkach PPK</t>
  </si>
  <si>
    <t>Tabela 2 - Wartość aktywów netto funduszy zdefiniowanej daty</t>
  </si>
  <si>
    <t>Tabela 3 - Wartość wpłat do PPK</t>
  </si>
  <si>
    <t>Tabela 5 - Wartość operacji związanych z PPK</t>
  </si>
  <si>
    <t>Tabela 4 - Liczba operacji związanych z PPK</t>
  </si>
  <si>
    <t>2Q</t>
  </si>
  <si>
    <t>Tabela 6 - Stopy zwrotu funduszy zdefiniowanej daty</t>
  </si>
  <si>
    <t>Zarządzający</t>
  </si>
  <si>
    <t>Nazwa funduszu zdefiniowanej daty (FZD)</t>
  </si>
  <si>
    <t>Rok funduszu zdefiniowanej daty</t>
  </si>
  <si>
    <t>Stopa zwrotu 
12 miesięczna</t>
  </si>
  <si>
    <t>Stopa zwrotu 
24 miesięczna</t>
  </si>
  <si>
    <t>Stopa zwrotu 
60 miesięczna</t>
  </si>
  <si>
    <t>3/ Terminy rozpoczęcia działalności funduszy zdefiniowanej daty są zróżnicowane, stopy zwrotu w tabeli 6 wynikają z okresu działalności funduszu.</t>
  </si>
  <si>
    <r>
      <rPr>
        <b/>
        <sz val="11"/>
        <color rgb="FF002060"/>
        <rFont val="Arial"/>
        <family val="2"/>
        <charset val="238"/>
      </rPr>
      <t xml:space="preserve">Tabela 1: </t>
    </r>
    <r>
      <rPr>
        <sz val="11"/>
        <color rgb="FF002060"/>
        <rFont val="Arial"/>
        <family val="2"/>
        <charset val="238"/>
      </rPr>
      <t>Liczba uczestników PPK gromadzących środki na rachunkach PPK (stan na koniec okresu)</t>
    </r>
  </si>
  <si>
    <r>
      <t>Liczba uczestników PPK gromadzących środki na rachunkach PPK</t>
    </r>
    <r>
      <rPr>
        <b/>
        <vertAlign val="superscript"/>
        <sz val="11"/>
        <rFont val="Arial"/>
        <family val="2"/>
        <charset val="238"/>
      </rPr>
      <t xml:space="preserve"> 2</t>
    </r>
  </si>
  <si>
    <r>
      <rPr>
        <b/>
        <sz val="11"/>
        <color rgb="FF002060"/>
        <rFont val="Arial"/>
        <family val="2"/>
        <charset val="238"/>
      </rPr>
      <t xml:space="preserve">Tabela 2: </t>
    </r>
    <r>
      <rPr>
        <sz val="11"/>
        <color rgb="FF002060"/>
        <rFont val="Arial"/>
        <family val="2"/>
        <charset val="238"/>
      </rPr>
      <t>Wartość aktywów netto funduszy zdefiniowanej daty (tys. PLN, stan na koniec okresu)</t>
    </r>
  </si>
  <si>
    <r>
      <rPr>
        <b/>
        <sz val="11"/>
        <color rgb="FF002060"/>
        <rFont val="Arial"/>
        <family val="2"/>
        <charset val="238"/>
      </rPr>
      <t xml:space="preserve">Tabela 3: </t>
    </r>
    <r>
      <rPr>
        <sz val="11"/>
        <color rgb="FF002060"/>
        <rFont val="Arial"/>
        <family val="2"/>
        <charset val="238"/>
      </rPr>
      <t>Wartość wpłat do PPK (tys. PLN, w okresie)</t>
    </r>
  </si>
  <si>
    <r>
      <t xml:space="preserve">Tabela 4: </t>
    </r>
    <r>
      <rPr>
        <sz val="11"/>
        <color rgb="FF002060"/>
        <rFont val="Arial"/>
        <family val="2"/>
        <charset val="238"/>
      </rPr>
      <t>Liczba operacji związanych z PPK (w okresie)</t>
    </r>
  </si>
  <si>
    <r>
      <rPr>
        <b/>
        <sz val="11"/>
        <color rgb="FF002060"/>
        <rFont val="Arial"/>
        <family val="2"/>
        <charset val="238"/>
      </rPr>
      <t xml:space="preserve">Tabela 5: </t>
    </r>
    <r>
      <rPr>
        <sz val="11"/>
        <color rgb="FF002060"/>
        <rFont val="Arial"/>
        <family val="2"/>
        <charset val="238"/>
      </rPr>
      <t>Wartość operacji związanych z PPK (tys. PLN, w okresie)</t>
    </r>
  </si>
  <si>
    <t>BNP Paribas TFI S.A.</t>
  </si>
  <si>
    <t>BNP Paribas PPK 2025</t>
  </si>
  <si>
    <t>2025</t>
  </si>
  <si>
    <t>BNP Paribas PPK 2030</t>
  </si>
  <si>
    <t>2030</t>
  </si>
  <si>
    <t>BNP Paribas PPK 2035</t>
  </si>
  <si>
    <t>2035</t>
  </si>
  <si>
    <t>BNP Paribas PPK 2040</t>
  </si>
  <si>
    <t>2040</t>
  </si>
  <si>
    <t>BNP Paribas PPK 2045</t>
  </si>
  <si>
    <t>2045</t>
  </si>
  <si>
    <t>BNP Paribas PPK 2050</t>
  </si>
  <si>
    <t>2050</t>
  </si>
  <si>
    <t>BNP Paribas PPK 2055</t>
  </si>
  <si>
    <t>2055</t>
  </si>
  <si>
    <t>BNP Paribas PPK 2060</t>
  </si>
  <si>
    <t>2060</t>
  </si>
  <si>
    <t>BNP Paribas PPK 2065</t>
  </si>
  <si>
    <t>2065</t>
  </si>
  <si>
    <t>Esaliens TFI S.A.</t>
  </si>
  <si>
    <t>Esaliens 2025</t>
  </si>
  <si>
    <t>Esaliens 2030</t>
  </si>
  <si>
    <t>Esaliens 2035</t>
  </si>
  <si>
    <t>Esaliens 2040</t>
  </si>
  <si>
    <t>Esaliens 2045</t>
  </si>
  <si>
    <t>Esaliens 2050</t>
  </si>
  <si>
    <t>Esaliens 2055</t>
  </si>
  <si>
    <t>Esaliens 2060</t>
  </si>
  <si>
    <t>Esaliens 2065</t>
  </si>
  <si>
    <t>Generali Investments TFI S.A.</t>
  </si>
  <si>
    <t>Generali Horyzont 2025</t>
  </si>
  <si>
    <t>Generali Horyzont 2030</t>
  </si>
  <si>
    <t>Generali Horyzont 2035</t>
  </si>
  <si>
    <t>Generali Horyzont 2040</t>
  </si>
  <si>
    <t>Generali Horyzont 2045</t>
  </si>
  <si>
    <t>Generali Horyzont 2050</t>
  </si>
  <si>
    <t>Generali Horyzont 2055</t>
  </si>
  <si>
    <t>Generali Horyzont 2060</t>
  </si>
  <si>
    <t>Generali Horyzont 2065</t>
  </si>
  <si>
    <t>Goldman Sachs TFI S.A.</t>
  </si>
  <si>
    <t>Goldman Sachs Subfundusz Emerytura 2025</t>
  </si>
  <si>
    <t>Goldman Sachs Subfundusz Emerytura 2030</t>
  </si>
  <si>
    <t>Goldman Sachs Subfundusz Emerytura 2035</t>
  </si>
  <si>
    <t>Goldman Sachs Subfundusz Emerytura 2040</t>
  </si>
  <si>
    <t>Goldman Sachs Subfundusz Emerytura 2045</t>
  </si>
  <si>
    <t>Goldman Sachs Subfundusz Emerytura 2050</t>
  </si>
  <si>
    <t>Goldman Sachs Subfundusz Emerytura 2055</t>
  </si>
  <si>
    <t>Goldman Sachs Subfundusz Emerytura 2060</t>
  </si>
  <si>
    <t>Goldman Sachs Subfundusz Emerytura 2065</t>
  </si>
  <si>
    <t>Investors TFI S.A.</t>
  </si>
  <si>
    <t>Investor PPK 2025</t>
  </si>
  <si>
    <t>Investor PPK 2030</t>
  </si>
  <si>
    <t>Investor PPK 2035</t>
  </si>
  <si>
    <t>Investor PPK 2040</t>
  </si>
  <si>
    <t>Investor PPK 2045</t>
  </si>
  <si>
    <t>Investor PPK 2050</t>
  </si>
  <si>
    <t>Investor PPK 2055</t>
  </si>
  <si>
    <t>Investor PPK 2060</t>
  </si>
  <si>
    <t>Investor PPK 2065</t>
  </si>
  <si>
    <t>MILLENNIUM TFI S.A.</t>
  </si>
  <si>
    <t>Nationale-Nederlanden PTE S.A.</t>
  </si>
  <si>
    <t>Nationale-Nederlanden DFE Nasze Jutro 2025</t>
  </si>
  <si>
    <t>Nationale-Nederlanden DFE Nasze Jutro 2030</t>
  </si>
  <si>
    <t>Nationale-Nederlanden DFE Nasze Jutro 2035</t>
  </si>
  <si>
    <t>Nationale-Nederlanden DFE Nasze Jutro 2040</t>
  </si>
  <si>
    <t>Nationale-Nederlanden DFE Nasze Jutro 2045</t>
  </si>
  <si>
    <t>Nationale-Nederlanden DFE Nasze Jutro 2050</t>
  </si>
  <si>
    <t>Nationale-Nederlanden DFE Nasze Jutro 2055</t>
  </si>
  <si>
    <t>Nationale-Nederlanden DFE Nasze Jutro 2060</t>
  </si>
  <si>
    <t>Nationale-Nederlanden DFE Nasze Jutro 2065</t>
  </si>
  <si>
    <t>Pekao TFI S.A.</t>
  </si>
  <si>
    <t>Pekao PPK 2020 Spokojne Jutro</t>
  </si>
  <si>
    <t>2020</t>
  </si>
  <si>
    <t>Pekao PPK 2025</t>
  </si>
  <si>
    <t>Pekao PPK 2030</t>
  </si>
  <si>
    <t>Pekao PPK 2035</t>
  </si>
  <si>
    <t>Pekao PPK 2040</t>
  </si>
  <si>
    <t>Pekao PPK 2045</t>
  </si>
  <si>
    <t>Pekao PPK 2050</t>
  </si>
  <si>
    <t>Pekao PPK 2055</t>
  </si>
  <si>
    <t>Pekao PPK 2060</t>
  </si>
  <si>
    <t>Pekao PPK 2065</t>
  </si>
  <si>
    <t>PFR TFI S.A.</t>
  </si>
  <si>
    <t>PFR PPK 2025</t>
  </si>
  <si>
    <t>PFR PPK 2030</t>
  </si>
  <si>
    <t>PFR PPK 2035</t>
  </si>
  <si>
    <t>PFR PPK 2040</t>
  </si>
  <si>
    <t>PFR PPK 2045</t>
  </si>
  <si>
    <t>PFR PPK 2050</t>
  </si>
  <si>
    <t>PFR PPK 2055</t>
  </si>
  <si>
    <t>PFR PPK 2060</t>
  </si>
  <si>
    <t>PFR PPK 2065</t>
  </si>
  <si>
    <t>PKO TFI S.A.</t>
  </si>
  <si>
    <t>PKO EMERYTURA 2025</t>
  </si>
  <si>
    <t>PKO EMERYTURA 2030</t>
  </si>
  <si>
    <t>PKO EMERYTURA 2035</t>
  </si>
  <si>
    <t>PKO EMERYTURA 2040</t>
  </si>
  <si>
    <t>PKO EMERYTURA 2045</t>
  </si>
  <si>
    <t>PKO EMERYTURA 2050</t>
  </si>
  <si>
    <t>PKO EMERYTURA 2055</t>
  </si>
  <si>
    <t>PKO EMERYTURA 2060</t>
  </si>
  <si>
    <t>PKO EMERYTURA 2065</t>
  </si>
  <si>
    <t>Pocztylion-Arka PTE S.A.</t>
  </si>
  <si>
    <t>PPK Pocztylion 2025 DFE</t>
  </si>
  <si>
    <t>PPK Pocztylion 2030 DFE</t>
  </si>
  <si>
    <t>PPK Pocztylion 2035 DFE</t>
  </si>
  <si>
    <t>PPK Pocztylion 2040 DFE</t>
  </si>
  <si>
    <t>PPK Pocztylion 2045 DFE</t>
  </si>
  <si>
    <t>PPK Pocztylion 2050 DFE</t>
  </si>
  <si>
    <t>PPK Pocztylion 2055 DFE</t>
  </si>
  <si>
    <t>PPK Pocztylion 2060 DFE</t>
  </si>
  <si>
    <t>PPK Pocztylion 2065 DFE</t>
  </si>
  <si>
    <t>Santander TFI S.A.</t>
  </si>
  <si>
    <t>Santander PPK 2025</t>
  </si>
  <si>
    <t>Santander PPK 2030</t>
  </si>
  <si>
    <t>Santander PPK 2035</t>
  </si>
  <si>
    <t>Santander PPK 2040</t>
  </si>
  <si>
    <t>Santander PPK 2045</t>
  </si>
  <si>
    <t>Santander PPK 2050</t>
  </si>
  <si>
    <t>Santander PPK 2055</t>
  </si>
  <si>
    <t>Santander PPK 2060</t>
  </si>
  <si>
    <t>Santander PPK 2065</t>
  </si>
  <si>
    <t>TFI Allianz Polska S.A.</t>
  </si>
  <si>
    <t>Allianz Plan Emerytalny 2025</t>
  </si>
  <si>
    <t>Allianz Plan Emerytalny 2030</t>
  </si>
  <si>
    <t>Allianz Plan Emerytalny 2035</t>
  </si>
  <si>
    <t>Allianz Plan Emerytalny 2040</t>
  </si>
  <si>
    <t>Allianz Plan Emerytalny 2045</t>
  </si>
  <si>
    <t>Allianz Plan Emerytalny 2050</t>
  </si>
  <si>
    <t>Allianz Plan Emerytalny 2055</t>
  </si>
  <si>
    <t>Allianz Plan Emerytalny 2060</t>
  </si>
  <si>
    <t>Allianz Plan Emerytalny 2065</t>
  </si>
  <si>
    <t>TFI PZU SA</t>
  </si>
  <si>
    <t>PPK inPZU 2025</t>
  </si>
  <si>
    <t>PPK inPZU 2030</t>
  </si>
  <si>
    <t>PPK inPZU 2035</t>
  </si>
  <si>
    <t>PPK inPZU 2040</t>
  </si>
  <si>
    <t>PPK inPZU 2045</t>
  </si>
  <si>
    <t>PPK inPZU 2050</t>
  </si>
  <si>
    <t>PPK inPZU 2055</t>
  </si>
  <si>
    <t>PPK inPZU 2060</t>
  </si>
  <si>
    <t>PPK inPZU 2065</t>
  </si>
  <si>
    <t>Uniqa TFI S.A.</t>
  </si>
  <si>
    <t>UNIQA Emerytura 2025</t>
  </si>
  <si>
    <t>UNIQA Emerytura 2030</t>
  </si>
  <si>
    <t>UNIQA Emerytura 2035</t>
  </si>
  <si>
    <t>UNIQA Emerytura 2040</t>
  </si>
  <si>
    <t>UNIQA Emerytura 2045</t>
  </si>
  <si>
    <t>UNIQA Emerytura 2050</t>
  </si>
  <si>
    <t>UNIQA Emerytura 2055</t>
  </si>
  <si>
    <t>UNIQA Emerytura 2060</t>
  </si>
  <si>
    <t>UNIQA Emerytura 2065</t>
  </si>
  <si>
    <t>VIENNA LIFE TU na ŻYCIE S.A. Vienna Insurance Group</t>
  </si>
  <si>
    <t>UFK Compensa 2025</t>
  </si>
  <si>
    <t>UFK Compensa 2030</t>
  </si>
  <si>
    <t>UFK Compensa 2035</t>
  </si>
  <si>
    <t>UFK Compensa 2040</t>
  </si>
  <si>
    <t>UFK Compensa 2045</t>
  </si>
  <si>
    <t>UFK Compensa 2050</t>
  </si>
  <si>
    <t>UFK Compensa 2055</t>
  </si>
  <si>
    <t>UFK Compensa 2060</t>
  </si>
  <si>
    <t>UFK Compensa 2065</t>
  </si>
  <si>
    <t xml:space="preserve">Generali Horyzont 2070 </t>
  </si>
  <si>
    <t>2070</t>
  </si>
  <si>
    <t xml:space="preserve">Allianz Plan Emerytalny 2070 </t>
  </si>
  <si>
    <r>
      <t xml:space="preserve">Tabela 6: </t>
    </r>
    <r>
      <rPr>
        <sz val="11"/>
        <color rgb="FF002060"/>
        <rFont val="Arial"/>
        <family val="2"/>
        <charset val="238"/>
      </rPr>
      <t xml:space="preserve">Stopy zwrotu funduszy zdefiniowanej daty (stan na 31.03.2026 r.) </t>
    </r>
    <r>
      <rPr>
        <vertAlign val="superscript"/>
        <sz val="11"/>
        <color rgb="FF002060"/>
        <rFont val="Arial"/>
        <family val="2"/>
        <charset val="238"/>
      </rPr>
      <t>3</t>
    </r>
  </si>
  <si>
    <t>BNP Paribas PPK 2070</t>
  </si>
  <si>
    <t>-</t>
  </si>
  <si>
    <t xml:space="preserve">Esaliens 2070 </t>
  </si>
  <si>
    <t>Santander PPK 2070</t>
  </si>
  <si>
    <t>Goldman Sachs Emerytura 2070</t>
  </si>
  <si>
    <t xml:space="preserve">Investor PPK 2070 </t>
  </si>
  <si>
    <t>Millennium Emerytura 2025</t>
  </si>
  <si>
    <t>Millennium Emerytura 2030</t>
  </si>
  <si>
    <t>Millennium Emerytura 2035</t>
  </si>
  <si>
    <t>Millennium Emerytura 2040</t>
  </si>
  <si>
    <t>Millennium Emerytura 2045</t>
  </si>
  <si>
    <t>Millennium Emerytura 2050</t>
  </si>
  <si>
    <t>Millennium Emerytura 2055</t>
  </si>
  <si>
    <t>Millennium Emerytura 2060</t>
  </si>
  <si>
    <t>Millennium Emerytura 2065</t>
  </si>
  <si>
    <t>Millennium Emerytura 2070</t>
  </si>
  <si>
    <t>Nationale-Nederlanden DFE Nasze Jutro 2070</t>
  </si>
  <si>
    <t>Pekao PPK 2070</t>
  </si>
  <si>
    <t>PFR PPK 2070</t>
  </si>
  <si>
    <t>PKO Emerytura 2070</t>
  </si>
  <si>
    <t>PPK Pocztylion 2070 DFE</t>
  </si>
  <si>
    <t>PPK inPZU 2070</t>
  </si>
  <si>
    <t>UNIQA Emerytura 2070</t>
  </si>
  <si>
    <t>UFK Compensa 2070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</si>
</sst>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00%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color rgb="FF002060"/>
      <name val="Arial"/>
      <family val="2"/>
      <charset val="238"/>
    </font>
    <font>
      <sz val="11"/>
      <name val="Arial"/>
      <family val="2"/>
      <charset val="238"/>
    </font>
    <font>
      <sz val="10"/>
      <color rgb="FF002060"/>
      <name val="Arial"/>
      <family val="2"/>
      <charset val="238"/>
    </font>
    <font>
      <b/>
      <sz val="10"/>
      <color rgb="FF002060"/>
      <name val="Arial"/>
      <family val="2"/>
      <charset val="238"/>
    </font>
    <font>
      <u/>
      <sz val="11"/>
      <color theme="4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1A72"/>
      <name val="Arial"/>
      <family val="2"/>
      <charset val="238"/>
    </font>
    <font>
      <u/>
      <sz val="10"/>
      <color rgb="FF002060"/>
      <name val="Arial"/>
      <family val="2"/>
      <charset val="238"/>
    </font>
    <font>
      <sz val="11"/>
      <color rgb="FF00206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i/>
      <sz val="11"/>
      <color theme="1"/>
      <name val="Arial"/>
      <family val="2"/>
      <charset val="238"/>
    </font>
    <font>
      <vertAlign val="superscript"/>
      <sz val="11"/>
      <color rgb="FF002060"/>
      <name val="Arial"/>
      <family val="2"/>
      <charset val="238"/>
    </font>
    <font>
      <u/>
      <sz val="10"/>
      <color theme="3" tint="0.249977111117893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rgb="FF001A72"/>
      </top>
      <bottom style="medium">
        <color rgb="FF001A72"/>
      </bottom>
      <diagonal/>
    </border>
    <border>
      <left/>
      <right/>
      <top style="medium">
        <color rgb="FF001A72"/>
      </top>
      <bottom/>
      <diagonal/>
    </border>
    <border>
      <left/>
      <right/>
      <top/>
      <bottom style="medium">
        <color rgb="FF001A72"/>
      </bottom>
      <diagonal/>
    </border>
    <border>
      <left/>
      <right/>
      <top style="thin">
        <color rgb="FF001A72"/>
      </top>
      <bottom style="medium">
        <color rgb="FF001A72"/>
      </bottom>
      <diagonal/>
    </border>
    <border>
      <left style="thin">
        <color rgb="FFFFFFFF"/>
      </left>
      <right/>
      <top/>
      <bottom style="thin">
        <color rgb="FF001A72"/>
      </bottom>
      <diagonal/>
    </border>
    <border>
      <left style="thin">
        <color rgb="FFFFFFFF"/>
      </left>
      <right/>
      <top style="thin">
        <color rgb="FF001A72"/>
      </top>
      <bottom style="thin">
        <color rgb="FF001A72"/>
      </bottom>
      <diagonal/>
    </border>
    <border>
      <left style="thin">
        <color rgb="FFFFFFFF"/>
      </left>
      <right/>
      <top style="thin">
        <color rgb="FF001A72"/>
      </top>
      <bottom style="medium">
        <color rgb="FF001A72"/>
      </bottom>
      <diagonal/>
    </border>
    <border>
      <left/>
      <right/>
      <top style="thin">
        <color rgb="FF001A72"/>
      </top>
      <bottom style="thin">
        <color rgb="FF001A72"/>
      </bottom>
      <diagonal/>
    </border>
    <border>
      <left/>
      <right/>
      <top/>
      <bottom style="medium">
        <color rgb="FF002060"/>
      </bottom>
      <diagonal/>
    </border>
    <border>
      <left/>
      <right/>
      <top/>
      <bottom style="thick">
        <color rgb="FF002060"/>
      </bottom>
      <diagonal/>
    </border>
    <border>
      <left/>
      <right/>
      <top style="thin">
        <color rgb="FF002060"/>
      </top>
      <bottom style="double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rgb="FF002060"/>
      </bottom>
      <diagonal/>
    </border>
    <border>
      <left style="medium">
        <color theme="0"/>
      </left>
      <right/>
      <top style="medium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rgb="FFFFFFFF"/>
      </left>
      <right/>
      <top style="thin">
        <color rgb="FF001A72"/>
      </top>
      <bottom style="medium">
        <color rgb="FF002060"/>
      </bottom>
      <diagonal/>
    </border>
    <border>
      <left/>
      <right/>
      <top style="thin">
        <color rgb="FF001A72"/>
      </top>
      <bottom style="medium">
        <color rgb="FF002060"/>
      </bottom>
      <diagonal/>
    </border>
    <border>
      <left style="thin">
        <color rgb="FFFFFFFF"/>
      </left>
      <right/>
      <top style="thin">
        <color rgb="FF001A72"/>
      </top>
      <bottom style="medium">
        <color theme="4"/>
      </bottom>
      <diagonal/>
    </border>
    <border>
      <left/>
      <right/>
      <top style="thin">
        <color rgb="FF001A72"/>
      </top>
      <bottom style="medium">
        <color theme="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10" applyNumberFormat="0" applyFill="0" applyAlignment="0" applyProtection="0"/>
    <xf numFmtId="0" fontId="6" fillId="0" borderId="9" applyNumberFormat="0" applyFill="0" applyAlignment="0" applyProtection="0"/>
    <xf numFmtId="0" fontId="7" fillId="0" borderId="9" applyNumberFormat="0" applyFill="0" applyAlignment="0" applyProtection="0"/>
    <xf numFmtId="0" fontId="2" fillId="0" borderId="11" applyNumberFormat="0" applyFill="0" applyAlignment="0" applyProtection="0"/>
    <xf numFmtId="9" fontId="1" fillId="0" borderId="0" applyFont="0" applyFill="0" applyBorder="0" applyAlignment="0" applyProtection="0"/>
    <xf numFmtId="0" fontId="8" fillId="0" borderId="0">
      <alignment vertical="top"/>
    </xf>
    <xf numFmtId="0" fontId="9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3" fillId="0" borderId="0">
      <alignment vertical="top"/>
    </xf>
  </cellStyleXfs>
  <cellXfs count="106">
    <xf numFmtId="0" fontId="0" fillId="0" borderId="0" xfId="0"/>
    <xf numFmtId="0" fontId="10" fillId="4" borderId="0" xfId="2" applyFont="1" applyFill="1" applyBorder="1" applyAlignment="1">
      <alignment horizontal="left" vertical="center" wrapText="1"/>
    </xf>
    <xf numFmtId="0" fontId="11" fillId="5" borderId="0" xfId="9" applyFont="1" applyFill="1" applyBorder="1" applyAlignment="1"/>
    <xf numFmtId="0" fontId="12" fillId="4" borderId="0" xfId="2" applyFont="1" applyFill="1" applyBorder="1" applyAlignment="1">
      <alignment horizontal="left" vertical="center" wrapText="1"/>
    </xf>
    <xf numFmtId="0" fontId="13" fillId="4" borderId="0" xfId="2" applyFont="1" applyFill="1" applyBorder="1" applyAlignment="1">
      <alignment horizontal="left" vertical="center" wrapText="1"/>
    </xf>
    <xf numFmtId="0" fontId="14" fillId="5" borderId="0" xfId="10" applyFont="1" applyFill="1" applyBorder="1" applyAlignment="1" applyProtection="1">
      <alignment wrapText="1"/>
    </xf>
    <xf numFmtId="0" fontId="15" fillId="3" borderId="0" xfId="0" applyNumberFormat="1" applyFont="1" applyFill="1" applyBorder="1" applyAlignment="1" applyProtection="1">
      <alignment horizontal="left" vertical="center"/>
    </xf>
    <xf numFmtId="0" fontId="11" fillId="5" borderId="0" xfId="9" applyFont="1" applyFill="1" applyBorder="1" applyAlignment="1">
      <alignment wrapText="1"/>
    </xf>
    <xf numFmtId="0" fontId="16" fillId="0" borderId="0" xfId="0" applyFont="1"/>
    <xf numFmtId="0" fontId="17" fillId="2" borderId="0" xfId="2" applyFont="1" applyFill="1" applyAlignment="1">
      <alignment horizontal="left" vertical="center"/>
    </xf>
    <xf numFmtId="4" fontId="16" fillId="0" borderId="0" xfId="0" applyNumberFormat="1" applyFont="1"/>
    <xf numFmtId="0" fontId="16" fillId="0" borderId="0" xfId="0" applyFont="1" applyFill="1"/>
    <xf numFmtId="0" fontId="16" fillId="2" borderId="0" xfId="0" applyFont="1" applyFill="1"/>
    <xf numFmtId="0" fontId="16" fillId="0" borderId="0" xfId="0" applyFont="1" applyFill="1" applyBorder="1"/>
    <xf numFmtId="0" fontId="18" fillId="2" borderId="12" xfId="10" applyFont="1" applyFill="1" applyBorder="1" applyAlignment="1" applyProtection="1"/>
    <xf numFmtId="0" fontId="18" fillId="2" borderId="0" xfId="10" applyFont="1" applyFill="1" applyBorder="1" applyAlignment="1" applyProtection="1"/>
    <xf numFmtId="0" fontId="19" fillId="0" borderId="0" xfId="0" applyFont="1" applyFill="1" applyAlignment="1">
      <alignment vertical="top" wrapText="1"/>
    </xf>
    <xf numFmtId="0" fontId="19" fillId="0" borderId="0" xfId="0" applyFont="1" applyAlignment="1">
      <alignment wrapText="1"/>
    </xf>
    <xf numFmtId="0" fontId="20" fillId="0" borderId="0" xfId="0" quotePrefix="1" applyFont="1" applyFill="1" applyAlignment="1">
      <alignment wrapText="1"/>
    </xf>
    <xf numFmtId="14" fontId="20" fillId="0" borderId="0" xfId="0" applyNumberFormat="1" applyFont="1" applyFill="1" applyAlignment="1">
      <alignment horizontal="right"/>
    </xf>
    <xf numFmtId="4" fontId="20" fillId="0" borderId="1" xfId="0" quotePrefix="1" applyNumberFormat="1" applyFont="1" applyBorder="1" applyAlignment="1">
      <alignment horizontal="right" vertical="center" wrapText="1"/>
    </xf>
    <xf numFmtId="4" fontId="20" fillId="0" borderId="1" xfId="0" quotePrefix="1" applyNumberFormat="1" applyFont="1" applyFill="1" applyBorder="1" applyAlignment="1">
      <alignment horizontal="right" vertical="center" wrapText="1"/>
    </xf>
    <xf numFmtId="4" fontId="20" fillId="2" borderId="1" xfId="0" quotePrefix="1" applyNumberFormat="1" applyFont="1" applyFill="1" applyBorder="1" applyAlignment="1">
      <alignment horizontal="right" vertical="center" wrapText="1"/>
    </xf>
    <xf numFmtId="4" fontId="20" fillId="6" borderId="1" xfId="0" quotePrefix="1" applyNumberFormat="1" applyFont="1" applyFill="1" applyBorder="1" applyAlignment="1">
      <alignment horizontal="right" vertical="center" wrapText="1"/>
    </xf>
    <xf numFmtId="0" fontId="20" fillId="0" borderId="0" xfId="0" quotePrefix="1" applyFont="1" applyFill="1" applyBorder="1" applyAlignment="1">
      <alignment horizontal="center" vertical="top" wrapText="1"/>
    </xf>
    <xf numFmtId="0" fontId="21" fillId="3" borderId="5" xfId="0" quotePrefix="1" applyNumberFormat="1" applyFont="1" applyFill="1" applyBorder="1" applyAlignment="1" applyProtection="1">
      <alignment horizontal="left" vertical="center" wrapText="1"/>
    </xf>
    <xf numFmtId="3" fontId="23" fillId="2" borderId="8" xfId="1" quotePrefix="1" applyNumberFormat="1" applyFont="1" applyFill="1" applyBorder="1" applyAlignment="1" applyProtection="1">
      <alignment horizontal="right" vertical="center"/>
    </xf>
    <xf numFmtId="3" fontId="23" fillId="0" borderId="8" xfId="1" quotePrefix="1" applyNumberFormat="1" applyFont="1" applyFill="1" applyBorder="1" applyAlignment="1" applyProtection="1">
      <alignment horizontal="right" vertical="center"/>
    </xf>
    <xf numFmtId="3" fontId="23" fillId="6" borderId="8" xfId="1" quotePrefix="1" applyNumberFormat="1" applyFont="1" applyFill="1" applyBorder="1" applyAlignment="1" applyProtection="1">
      <alignment horizontal="right" vertical="center"/>
    </xf>
    <xf numFmtId="0" fontId="24" fillId="0" borderId="0" xfId="0" quotePrefix="1" applyFont="1" applyFill="1" applyBorder="1" applyAlignment="1">
      <alignment horizontal="center" vertical="center" wrapText="1"/>
    </xf>
    <xf numFmtId="0" fontId="11" fillId="3" borderId="6" xfId="0" quotePrefix="1" applyNumberFormat="1" applyFont="1" applyFill="1" applyBorder="1" applyAlignment="1" applyProtection="1">
      <alignment horizontal="left" vertical="center" wrapText="1" indent="2"/>
    </xf>
    <xf numFmtId="3" fontId="15" fillId="3" borderId="8" xfId="1" quotePrefix="1" applyNumberFormat="1" applyFont="1" applyFill="1" applyBorder="1" applyAlignment="1" applyProtection="1">
      <alignment horizontal="right" vertical="center"/>
    </xf>
    <xf numFmtId="3" fontId="15" fillId="0" borderId="8" xfId="1" quotePrefix="1" applyNumberFormat="1" applyFont="1" applyFill="1" applyBorder="1" applyAlignment="1" applyProtection="1">
      <alignment horizontal="right" vertical="center"/>
    </xf>
    <xf numFmtId="3" fontId="15" fillId="2" borderId="8" xfId="1" quotePrefix="1" applyNumberFormat="1" applyFont="1" applyFill="1" applyBorder="1" applyAlignment="1" applyProtection="1">
      <alignment horizontal="right" vertical="center"/>
    </xf>
    <xf numFmtId="3" fontId="15" fillId="6" borderId="8" xfId="1" quotePrefix="1" applyNumberFormat="1" applyFont="1" applyFill="1" applyBorder="1" applyAlignment="1" applyProtection="1">
      <alignment horizontal="right" vertical="center"/>
    </xf>
    <xf numFmtId="0" fontId="15" fillId="0" borderId="0" xfId="0" quotePrefix="1" applyNumberFormat="1" applyFont="1" applyFill="1" applyBorder="1" applyAlignment="1" applyProtection="1">
      <alignment horizontal="right" vertical="center"/>
    </xf>
    <xf numFmtId="0" fontId="11" fillId="3" borderId="18" xfId="0" quotePrefix="1" applyNumberFormat="1" applyFont="1" applyFill="1" applyBorder="1" applyAlignment="1" applyProtection="1">
      <alignment horizontal="left" vertical="center" wrapText="1" indent="2"/>
    </xf>
    <xf numFmtId="3" fontId="15" fillId="3" borderId="19" xfId="1" quotePrefix="1" applyNumberFormat="1" applyFont="1" applyFill="1" applyBorder="1" applyAlignment="1" applyProtection="1">
      <alignment horizontal="right" vertical="center"/>
    </xf>
    <xf numFmtId="3" fontId="15" fillId="0" borderId="4" xfId="1" quotePrefix="1" applyNumberFormat="1" applyFont="1" applyFill="1" applyBorder="1" applyAlignment="1" applyProtection="1">
      <alignment horizontal="right" vertical="center"/>
    </xf>
    <xf numFmtId="3" fontId="15" fillId="2" borderId="4" xfId="1" quotePrefix="1" applyNumberFormat="1" applyFont="1" applyFill="1" applyBorder="1" applyAlignment="1" applyProtection="1">
      <alignment horizontal="right" vertical="center"/>
    </xf>
    <xf numFmtId="3" fontId="15" fillId="6" borderId="4" xfId="1" quotePrefix="1" applyNumberFormat="1" applyFont="1" applyFill="1" applyBorder="1" applyAlignment="1" applyProtection="1">
      <alignment horizontal="right" vertical="center"/>
    </xf>
    <xf numFmtId="0" fontId="21" fillId="2" borderId="0" xfId="0" applyFont="1" applyFill="1" applyAlignment="1">
      <alignment horizontal="justify" vertical="center"/>
    </xf>
    <xf numFmtId="0" fontId="16" fillId="0" borderId="0" xfId="0" applyFont="1" applyAlignment="1">
      <alignment horizontal="left" vertical="center"/>
    </xf>
    <xf numFmtId="0" fontId="16" fillId="0" borderId="15" xfId="0" applyFont="1" applyBorder="1" applyAlignment="1">
      <alignment horizontal="left" vertical="center" wrapText="1"/>
    </xf>
    <xf numFmtId="9" fontId="16" fillId="0" borderId="15" xfId="8" applyFont="1" applyBorder="1" applyAlignment="1">
      <alignment horizontal="right" vertical="center"/>
    </xf>
    <xf numFmtId="9" fontId="16" fillId="0" borderId="15" xfId="8" applyNumberFormat="1" applyFont="1" applyFill="1" applyBorder="1" applyAlignment="1">
      <alignment horizontal="right" vertical="center"/>
    </xf>
    <xf numFmtId="9" fontId="16" fillId="6" borderId="15" xfId="8" applyNumberFormat="1" applyFont="1" applyFill="1" applyBorder="1" applyAlignment="1">
      <alignment horizontal="right" vertical="center"/>
    </xf>
    <xf numFmtId="9" fontId="16" fillId="0" borderId="0" xfId="8" applyFont="1" applyFill="1" applyBorder="1" applyAlignment="1">
      <alignment horizontal="right" vertical="center"/>
    </xf>
    <xf numFmtId="0" fontId="16" fillId="0" borderId="16" xfId="0" applyFont="1" applyBorder="1" applyAlignment="1">
      <alignment horizontal="left" vertical="center" wrapText="1"/>
    </xf>
    <xf numFmtId="9" fontId="16" fillId="0" borderId="16" xfId="8" applyFont="1" applyBorder="1" applyAlignment="1">
      <alignment horizontal="right" vertical="center"/>
    </xf>
    <xf numFmtId="9" fontId="16" fillId="0" borderId="16" xfId="8" applyNumberFormat="1" applyFont="1" applyFill="1" applyBorder="1" applyAlignment="1">
      <alignment horizontal="right" vertical="center"/>
    </xf>
    <xf numFmtId="9" fontId="16" fillId="6" borderId="16" xfId="8" applyNumberFormat="1" applyFont="1" applyFill="1" applyBorder="1" applyAlignment="1">
      <alignment horizontal="right" vertical="center"/>
    </xf>
    <xf numFmtId="0" fontId="16" fillId="0" borderId="17" xfId="0" applyFont="1" applyBorder="1" applyAlignment="1">
      <alignment horizontal="left" vertical="center" wrapText="1"/>
    </xf>
    <xf numFmtId="9" fontId="16" fillId="0" borderId="17" xfId="8" applyFont="1" applyBorder="1" applyAlignment="1">
      <alignment horizontal="right" vertical="center"/>
    </xf>
    <xf numFmtId="9" fontId="16" fillId="0" borderId="17" xfId="8" applyNumberFormat="1" applyFont="1" applyFill="1" applyBorder="1" applyAlignment="1">
      <alignment horizontal="right" vertical="center"/>
    </xf>
    <xf numFmtId="9" fontId="16" fillId="6" borderId="17" xfId="8" applyNumberFormat="1" applyFont="1" applyFill="1" applyBorder="1" applyAlignment="1">
      <alignment horizontal="right" vertical="center"/>
    </xf>
    <xf numFmtId="0" fontId="16" fillId="0" borderId="0" xfId="0" applyFont="1" applyBorder="1"/>
    <xf numFmtId="0" fontId="20" fillId="0" borderId="2" xfId="0" quotePrefix="1" applyFont="1" applyBorder="1" applyAlignment="1">
      <alignment horizontal="center" vertical="center" wrapText="1"/>
    </xf>
    <xf numFmtId="0" fontId="20" fillId="0" borderId="3" xfId="0" quotePrefix="1" applyFont="1" applyBorder="1" applyAlignment="1">
      <alignment horizontal="center" vertical="center" wrapText="1"/>
    </xf>
    <xf numFmtId="0" fontId="21" fillId="3" borderId="7" xfId="0" quotePrefix="1" applyNumberFormat="1" applyFont="1" applyFill="1" applyBorder="1" applyAlignment="1" applyProtection="1">
      <alignment horizontal="left" vertical="center" wrapText="1"/>
    </xf>
    <xf numFmtId="0" fontId="21" fillId="3" borderId="0" xfId="0" quotePrefix="1" applyNumberFormat="1" applyFont="1" applyFill="1" applyBorder="1" applyAlignment="1" applyProtection="1">
      <alignment horizontal="left" vertical="center" wrapText="1"/>
    </xf>
    <xf numFmtId="3" fontId="15" fillId="0" borderId="0" xfId="1" quotePrefix="1" applyNumberFormat="1" applyFont="1" applyFill="1" applyBorder="1" applyAlignment="1" applyProtection="1">
      <alignment horizontal="right" vertical="center"/>
    </xf>
    <xf numFmtId="4" fontId="16" fillId="0" borderId="0" xfId="0" applyNumberFormat="1" applyFont="1" applyFill="1"/>
    <xf numFmtId="0" fontId="19" fillId="0" borderId="0" xfId="0" applyFont="1" applyAlignment="1">
      <alignment vertical="top" wrapText="1"/>
    </xf>
    <xf numFmtId="0" fontId="19" fillId="0" borderId="0" xfId="0" applyFont="1" applyFill="1" applyAlignment="1">
      <alignment wrapText="1"/>
    </xf>
    <xf numFmtId="0" fontId="20" fillId="0" borderId="0" xfId="0" quotePrefix="1" applyFont="1" applyBorder="1" applyAlignment="1">
      <alignment horizontal="center" vertical="top" wrapText="1"/>
    </xf>
    <xf numFmtId="0" fontId="21" fillId="3" borderId="6" xfId="0" quotePrefix="1" applyNumberFormat="1" applyFont="1" applyFill="1" applyBorder="1" applyAlignment="1" applyProtection="1">
      <alignment horizontal="left" vertical="center" wrapText="1"/>
    </xf>
    <xf numFmtId="0" fontId="15" fillId="3" borderId="0" xfId="0" quotePrefix="1" applyNumberFormat="1" applyFont="1" applyFill="1" applyBorder="1" applyAlignment="1" applyProtection="1">
      <alignment horizontal="right" vertical="center"/>
    </xf>
    <xf numFmtId="0" fontId="11" fillId="3" borderId="20" xfId="0" quotePrefix="1" applyNumberFormat="1" applyFont="1" applyFill="1" applyBorder="1" applyAlignment="1" applyProtection="1">
      <alignment horizontal="left" vertical="center" wrapText="1" indent="2"/>
    </xf>
    <xf numFmtId="3" fontId="15" fillId="0" borderId="21" xfId="1" quotePrefix="1" applyNumberFormat="1" applyFont="1" applyFill="1" applyBorder="1" applyAlignment="1" applyProtection="1">
      <alignment horizontal="right" vertical="center"/>
    </xf>
    <xf numFmtId="3" fontId="15" fillId="2" borderId="21" xfId="1" quotePrefix="1" applyNumberFormat="1" applyFont="1" applyFill="1" applyBorder="1" applyAlignment="1" applyProtection="1">
      <alignment horizontal="right" vertical="center"/>
    </xf>
    <xf numFmtId="3" fontId="15" fillId="6" borderId="21" xfId="1" quotePrefix="1" applyNumberFormat="1" applyFont="1" applyFill="1" applyBorder="1" applyAlignment="1" applyProtection="1">
      <alignment horizontal="right" vertical="center"/>
    </xf>
    <xf numFmtId="9" fontId="16" fillId="0" borderId="15" xfId="8" applyFont="1" applyFill="1" applyBorder="1" applyAlignment="1">
      <alignment horizontal="right" vertical="center"/>
    </xf>
    <xf numFmtId="9" fontId="16" fillId="6" borderId="15" xfId="8" applyFont="1" applyFill="1" applyBorder="1" applyAlignment="1">
      <alignment horizontal="right" vertical="center"/>
    </xf>
    <xf numFmtId="9" fontId="16" fillId="0" borderId="0" xfId="8" applyFont="1" applyBorder="1"/>
    <xf numFmtId="9" fontId="16" fillId="0" borderId="17" xfId="8" applyFont="1" applyFill="1" applyBorder="1" applyAlignment="1">
      <alignment horizontal="right" vertical="center"/>
    </xf>
    <xf numFmtId="9" fontId="16" fillId="6" borderId="17" xfId="8" applyFont="1" applyFill="1" applyBorder="1" applyAlignment="1">
      <alignment horizontal="right" vertical="center"/>
    </xf>
    <xf numFmtId="0" fontId="10" fillId="0" borderId="0" xfId="0" applyFont="1" applyFill="1" applyAlignment="1">
      <alignment vertical="top" wrapText="1"/>
    </xf>
    <xf numFmtId="0" fontId="20" fillId="0" borderId="0" xfId="0" quotePrefix="1" applyFont="1" applyBorder="1" applyAlignment="1">
      <alignment vertical="center" wrapText="1"/>
    </xf>
    <xf numFmtId="0" fontId="11" fillId="3" borderId="6" xfId="0" quotePrefix="1" applyNumberFormat="1" applyFont="1" applyFill="1" applyBorder="1" applyAlignment="1" applyProtection="1">
      <alignment horizontal="left" vertical="center" wrapText="1"/>
    </xf>
    <xf numFmtId="0" fontId="23" fillId="0" borderId="0" xfId="0" quotePrefix="1" applyNumberFormat="1" applyFont="1" applyFill="1" applyBorder="1" applyAlignment="1" applyProtection="1">
      <alignment horizontal="right" vertical="center" wrapText="1"/>
    </xf>
    <xf numFmtId="0" fontId="11" fillId="3" borderId="7" xfId="0" quotePrefix="1" applyNumberFormat="1" applyFont="1" applyFill="1" applyBorder="1" applyAlignment="1" applyProtection="1">
      <alignment horizontal="left" vertical="center" wrapText="1"/>
    </xf>
    <xf numFmtId="0" fontId="11" fillId="3" borderId="0" xfId="0" quotePrefix="1" applyNumberFormat="1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vertical="top" wrapText="1"/>
    </xf>
    <xf numFmtId="0" fontId="26" fillId="5" borderId="0" xfId="10" applyFont="1" applyFill="1" applyBorder="1" applyAlignment="1" applyProtection="1">
      <alignment wrapText="1"/>
    </xf>
    <xf numFmtId="0" fontId="27" fillId="5" borderId="0" xfId="9" applyFont="1" applyFill="1" applyBorder="1" applyAlignment="1">
      <alignment wrapText="1"/>
    </xf>
    <xf numFmtId="0" fontId="20" fillId="0" borderId="1" xfId="0" quotePrefix="1" applyFont="1" applyFill="1" applyBorder="1" applyAlignment="1">
      <alignment horizontal="center" vertical="center" wrapText="1"/>
    </xf>
    <xf numFmtId="0" fontId="28" fillId="2" borderId="0" xfId="9" applyFont="1" applyFill="1" applyBorder="1" applyAlignment="1">
      <alignment wrapText="1"/>
    </xf>
    <xf numFmtId="0" fontId="28" fillId="5" borderId="0" xfId="9" applyFont="1" applyFill="1" applyBorder="1" applyAlignment="1">
      <alignment horizontal="left" wrapText="1"/>
    </xf>
    <xf numFmtId="0" fontId="28" fillId="2" borderId="0" xfId="9" applyFont="1" applyFill="1" applyBorder="1" applyAlignment="1">
      <alignment horizontal="left" wrapText="1"/>
    </xf>
    <xf numFmtId="0" fontId="20" fillId="0" borderId="1" xfId="0" quotePrefix="1" applyFont="1" applyFill="1" applyBorder="1" applyAlignment="1">
      <alignment horizontal="center" vertical="center" wrapText="1"/>
    </xf>
    <xf numFmtId="0" fontId="21" fillId="4" borderId="14" xfId="2" applyFont="1" applyFill="1" applyBorder="1" applyAlignment="1">
      <alignment horizontal="left" vertical="center"/>
    </xf>
    <xf numFmtId="0" fontId="21" fillId="4" borderId="13" xfId="2" applyFont="1" applyFill="1" applyBorder="1" applyAlignment="1">
      <alignment horizontal="left" vertical="center"/>
    </xf>
    <xf numFmtId="0" fontId="20" fillId="0" borderId="2" xfId="0" quotePrefix="1" applyFont="1" applyBorder="1" applyAlignment="1">
      <alignment horizontal="center" vertical="center" wrapText="1"/>
    </xf>
    <xf numFmtId="0" fontId="20" fillId="0" borderId="3" xfId="0" quotePrefix="1" applyFont="1" applyBorder="1" applyAlignment="1">
      <alignment horizontal="center" vertical="center" wrapText="1"/>
    </xf>
    <xf numFmtId="0" fontId="20" fillId="0" borderId="1" xfId="0" quotePrefix="1" applyFont="1" applyBorder="1" applyAlignment="1">
      <alignment horizontal="center" vertical="center" wrapText="1"/>
    </xf>
    <xf numFmtId="0" fontId="20" fillId="2" borderId="1" xfId="0" quotePrefix="1" applyFont="1" applyFill="1" applyBorder="1" applyAlignment="1">
      <alignment horizontal="center" vertical="center" wrapText="1"/>
    </xf>
    <xf numFmtId="0" fontId="20" fillId="0" borderId="2" xfId="0" quotePrefix="1" applyFont="1" applyFill="1" applyBorder="1" applyAlignment="1">
      <alignment horizontal="center" vertical="center" wrapText="1"/>
    </xf>
    <xf numFmtId="0" fontId="20" fillId="0" borderId="3" xfId="0" quotePrefix="1" applyFont="1" applyFill="1" applyBorder="1" applyAlignment="1">
      <alignment horizontal="center" vertical="center" wrapText="1"/>
    </xf>
    <xf numFmtId="0" fontId="11" fillId="0" borderId="6" xfId="0" quotePrefix="1" applyNumberFormat="1" applyFont="1" applyFill="1" applyBorder="1" applyAlignment="1" applyProtection="1">
      <alignment horizontal="left" vertical="center" wrapText="1"/>
    </xf>
    <xf numFmtId="49" fontId="11" fillId="0" borderId="8" xfId="0" quotePrefix="1" applyNumberFormat="1" applyFont="1" applyFill="1" applyBorder="1" applyAlignment="1" applyProtection="1">
      <alignment horizontal="center" vertical="center" wrapText="1"/>
    </xf>
    <xf numFmtId="165" fontId="15" fillId="0" borderId="8" xfId="8" quotePrefix="1" applyNumberFormat="1" applyFont="1" applyFill="1" applyBorder="1" applyAlignment="1" applyProtection="1">
      <alignment horizontal="right" vertical="center"/>
    </xf>
    <xf numFmtId="165" fontId="11" fillId="0" borderId="8" xfId="8" quotePrefix="1" applyNumberFormat="1" applyFont="1" applyFill="1" applyBorder="1" applyAlignment="1" applyProtection="1">
      <alignment horizontal="right" vertical="center"/>
    </xf>
    <xf numFmtId="0" fontId="11" fillId="0" borderId="18" xfId="0" quotePrefix="1" applyNumberFormat="1" applyFont="1" applyFill="1" applyBorder="1" applyAlignment="1" applyProtection="1">
      <alignment horizontal="left" vertical="center" wrapText="1"/>
    </xf>
    <xf numFmtId="49" fontId="11" fillId="0" borderId="19" xfId="0" quotePrefix="1" applyNumberFormat="1" applyFont="1" applyFill="1" applyBorder="1" applyAlignment="1" applyProtection="1">
      <alignment horizontal="center" vertical="center" wrapText="1"/>
    </xf>
    <xf numFmtId="165" fontId="15" fillId="0" borderId="19" xfId="8" quotePrefix="1" applyNumberFormat="1" applyFont="1" applyFill="1" applyBorder="1" applyAlignment="1" applyProtection="1">
      <alignment horizontal="right" vertical="center"/>
    </xf>
  </cellXfs>
  <cellStyles count="13">
    <cellStyle name="Dziesiętny" xfId="1" builtinId="3"/>
    <cellStyle name="Dziesiętny 2" xfId="11" xr:uid="{00000000-0005-0000-0000-000001000000}"/>
    <cellStyle name="Hiperłącze" xfId="10" builtinId="8"/>
    <cellStyle name="Nagłówek 1" xfId="4" builtinId="16" customBuiltin="1"/>
    <cellStyle name="Nagłówek 2" xfId="5" builtinId="17" customBuiltin="1"/>
    <cellStyle name="Nagłówek 3" xfId="6" builtinId="18" customBuiltin="1"/>
    <cellStyle name="Normalny" xfId="0" builtinId="0"/>
    <cellStyle name="Normalny 2" xfId="2" xr:uid="{00000000-0005-0000-0000-000007000000}"/>
    <cellStyle name="Normalny 3" xfId="3" xr:uid="{00000000-0005-0000-0000-000008000000}"/>
    <cellStyle name="Normalny 4" xfId="9" xr:uid="{00000000-0005-0000-0000-000009000000}"/>
    <cellStyle name="Normalny 4 2" xfId="12" xr:uid="{00000000-0005-0000-0000-00000A000000}"/>
    <cellStyle name="Procentowy" xfId="8" builtinId="5"/>
    <cellStyle name="Suma" xfId="7" builtinId="25" customBuiltin="1"/>
  </cellStyles>
  <dxfs count="0"/>
  <tableStyles count="0" defaultTableStyle="TableStyleMedium2" defaultPivotStyle="PivotStyleLight16"/>
  <colors>
    <mruColors>
      <color rgb="FF001A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5010150</xdr:colOff>
      <xdr:row>0</xdr:row>
      <xdr:rowOff>161925</xdr:rowOff>
    </xdr:from>
    <xdr:to>
      <xdr:col>1</xdr:col>
      <xdr:colOff>6400800</xdr:colOff>
      <xdr:row>2</xdr:row>
      <xdr:rowOff>95250</xdr:rowOff>
    </xdr:to>
    <xdr:pic>
      <xdr:nvPicPr>
        <xdr:cNvPr id="3" name="Obraz 2" descr="C:\Users\jakud\Desktop\Paczka logo\PL\RGB\Granatowy\UKNF_RGB_PL_Granatowy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15" t="19255" r="5159" b="20468"/>
        <a:stretch>
          <a:fillRect/>
        </a:stretch>
      </xdr:blipFill>
      <xdr:spPr bwMode="auto">
        <a:xfrm>
          <a:off x="5295900" y="161925"/>
          <a:ext cx="1390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3314700</xdr:colOff>
      <xdr:row>0</xdr:row>
      <xdr:rowOff>47625</xdr:rowOff>
    </xdr:from>
    <xdr:to>
      <xdr:col>1</xdr:col>
      <xdr:colOff>4705350</xdr:colOff>
      <xdr:row>1</xdr:row>
      <xdr:rowOff>171450</xdr:rowOff>
    </xdr:to>
    <xdr:pic>
      <xdr:nvPicPr>
        <xdr:cNvPr id="5" name="Obraz 4" descr="C:\Users\jakud\Desktop\Paczka logo\PL\RGB\Granatowy\UKNF_RGB_PL_Granatowy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15" t="19255" r="5159" b="20468"/>
        <a:stretch>
          <a:fillRect/>
        </a:stretch>
      </xdr:blipFill>
      <xdr:spPr bwMode="auto">
        <a:xfrm>
          <a:off x="3695700" y="47625"/>
          <a:ext cx="1390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3162300</xdr:colOff>
      <xdr:row>0</xdr:row>
      <xdr:rowOff>104775</xdr:rowOff>
    </xdr:from>
    <xdr:to>
      <xdr:col>1</xdr:col>
      <xdr:colOff>4552950</xdr:colOff>
      <xdr:row>2</xdr:row>
      <xdr:rowOff>38100</xdr:rowOff>
    </xdr:to>
    <xdr:pic>
      <xdr:nvPicPr>
        <xdr:cNvPr id="3" name="Obraz 2" descr="C:\Users\jakud\Desktop\Paczka logo\PL\RGB\Granatowy\UKNF_RGB_PL_Granatowy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15" t="19255" r="5159" b="20468"/>
        <a:stretch>
          <a:fillRect/>
        </a:stretch>
      </xdr:blipFill>
      <xdr:spPr bwMode="auto">
        <a:xfrm>
          <a:off x="3543300" y="104775"/>
          <a:ext cx="1390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3248025</xdr:colOff>
      <xdr:row>0</xdr:row>
      <xdr:rowOff>123825</xdr:rowOff>
    </xdr:from>
    <xdr:to>
      <xdr:col>1</xdr:col>
      <xdr:colOff>4638675</xdr:colOff>
      <xdr:row>2</xdr:row>
      <xdr:rowOff>57150</xdr:rowOff>
    </xdr:to>
    <xdr:pic>
      <xdr:nvPicPr>
        <xdr:cNvPr id="4" name="Obraz 3" descr="C:\Users\jakud\Desktop\Paczka logo\PL\RGB\Granatowy\UKNF_RGB_PL_Granatowy.pn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15" t="19255" r="5159" b="20468"/>
        <a:stretch>
          <a:fillRect/>
        </a:stretch>
      </xdr:blipFill>
      <xdr:spPr bwMode="auto">
        <a:xfrm>
          <a:off x="3629025" y="123825"/>
          <a:ext cx="1390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771525</xdr:colOff>
      <xdr:row>1</xdr:row>
      <xdr:rowOff>57150</xdr:rowOff>
    </xdr:from>
    <xdr:to>
      <xdr:col>6</xdr:col>
      <xdr:colOff>1057275</xdr:colOff>
      <xdr:row>2</xdr:row>
      <xdr:rowOff>171450</xdr:rowOff>
    </xdr:to>
    <xdr:pic>
      <xdr:nvPicPr>
        <xdr:cNvPr id="3" name="Obraz 2" descr="C:\Users\jakud\Desktop\Paczka logo\PL\RGB\Granatowy\UKNF_RGB_PL_Granatowy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15" t="19255" r="5159" b="20468"/>
        <a:stretch>
          <a:fillRect/>
        </a:stretch>
      </xdr:blipFill>
      <xdr:spPr bwMode="auto">
        <a:xfrm>
          <a:off x="9477375" y="238125"/>
          <a:ext cx="1390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Niestandardowy 8">
      <a:dk1>
        <a:srgbClr val="000000"/>
      </a:dk1>
      <a:lt1>
        <a:sysClr val="window" lastClr="FFFFFF"/>
      </a:lt1>
      <a:dk2>
        <a:srgbClr val="0C1C3C"/>
      </a:dk2>
      <a:lt2>
        <a:srgbClr val="ADB9CA"/>
      </a:lt2>
      <a:accent1>
        <a:srgbClr val="001A72"/>
      </a:accent1>
      <a:accent2>
        <a:srgbClr val="3657AB"/>
      </a:accent2>
      <a:accent3>
        <a:srgbClr val="199EAC"/>
      </a:accent3>
      <a:accent4>
        <a:srgbClr val="4ED2E3"/>
      </a:accent4>
      <a:accent5>
        <a:srgbClr val="EC673A"/>
      </a:accent5>
      <a:accent6>
        <a:srgbClr val="F59F7E"/>
      </a:accent6>
      <a:hlink>
        <a:srgbClr val="001A72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B2:B26"/>
  <sheetViews>
    <sheetView tabSelected="1" zoomScaleNormal="100" workbookViewId="0"/>
  </sheetViews>
  <sheetFormatPr defaultColWidth="0" defaultRowHeight="14.25" x14ac:dyDescent="0.2"/>
  <cols>
    <col min="1" max="1" width="4.28515625" style="2" customWidth="1"/>
    <col min="2" max="2" width="97.7109375" style="7" customWidth="1"/>
    <col min="3" max="3" width="4.28515625" style="2" customWidth="1"/>
    <col min="4" max="16384" width="0" style="2" hidden="1"/>
  </cols>
  <sheetData>
    <row r="2" spans="2:2" ht="15" x14ac:dyDescent="0.2">
      <c r="B2" s="1" t="s">
        <v>0</v>
      </c>
    </row>
    <row r="5" spans="2:2" ht="30" x14ac:dyDescent="0.2">
      <c r="B5" s="1" t="s">
        <v>32</v>
      </c>
    </row>
    <row r="6" spans="2:2" x14ac:dyDescent="0.2">
      <c r="B6" s="3" t="s">
        <v>1</v>
      </c>
    </row>
    <row r="7" spans="2:2" x14ac:dyDescent="0.2">
      <c r="B7" s="2"/>
    </row>
    <row r="8" spans="2:2" x14ac:dyDescent="0.2">
      <c r="B8" s="4" t="s">
        <v>2</v>
      </c>
    </row>
    <row r="9" spans="2:2" x14ac:dyDescent="0.2">
      <c r="B9" s="84" t="s">
        <v>34</v>
      </c>
    </row>
    <row r="10" spans="2:2" x14ac:dyDescent="0.2">
      <c r="B10" s="84" t="s">
        <v>35</v>
      </c>
    </row>
    <row r="11" spans="2:2" x14ac:dyDescent="0.2">
      <c r="B11" s="84" t="s">
        <v>36</v>
      </c>
    </row>
    <row r="12" spans="2:2" x14ac:dyDescent="0.2">
      <c r="B12" s="84" t="s">
        <v>38</v>
      </c>
    </row>
    <row r="13" spans="2:2" x14ac:dyDescent="0.2">
      <c r="B13" s="84" t="s">
        <v>37</v>
      </c>
    </row>
    <row r="14" spans="2:2" x14ac:dyDescent="0.2">
      <c r="B14" s="84" t="s">
        <v>40</v>
      </c>
    </row>
    <row r="15" spans="2:2" x14ac:dyDescent="0.2">
      <c r="B15" s="5"/>
    </row>
    <row r="16" spans="2:2" x14ac:dyDescent="0.2">
      <c r="B16" s="87" t="s">
        <v>3</v>
      </c>
    </row>
    <row r="17" spans="2:2" ht="24" x14ac:dyDescent="0.2">
      <c r="B17" s="87" t="s">
        <v>10</v>
      </c>
    </row>
    <row r="18" spans="2:2" x14ac:dyDescent="0.2">
      <c r="B18" s="89" t="s">
        <v>33</v>
      </c>
    </row>
    <row r="19" spans="2:2" ht="24" x14ac:dyDescent="0.2">
      <c r="B19" s="89" t="s">
        <v>47</v>
      </c>
    </row>
    <row r="20" spans="2:2" x14ac:dyDescent="0.2">
      <c r="B20" s="2"/>
    </row>
    <row r="21" spans="2:2" x14ac:dyDescent="0.2">
      <c r="B21" s="87" t="s">
        <v>4</v>
      </c>
    </row>
    <row r="22" spans="2:2" x14ac:dyDescent="0.2">
      <c r="B22" s="88" t="s">
        <v>5</v>
      </c>
    </row>
    <row r="24" spans="2:2" ht="15" x14ac:dyDescent="0.25">
      <c r="B24" s="85"/>
    </row>
    <row r="25" spans="2:2" x14ac:dyDescent="0.2">
      <c r="B25" s="6"/>
    </row>
    <row r="26" spans="2:2" x14ac:dyDescent="0.2">
      <c r="B26" s="6"/>
    </row>
  </sheetData>
  <hyperlinks>
    <hyperlink ref="B12" location="'Tabela 4 i 5'!A1" display="Tabela 4 - Liczba operacji związanych z PPK" xr:uid="{00000000-0004-0000-0000-000000000000}"/>
    <hyperlink ref="B10" location="'Tabela 2 i 3'!A1" display="Tabela 2 - Wartość aktywów netto funduszy zdefiniowanej daty" xr:uid="{00000000-0004-0000-0000-000001000000}"/>
    <hyperlink ref="B9" location="'Tabela 1'!A1" display="Tabela 1 - Liczba uczestników PPK gromadzących środki na rachunkach PPK" xr:uid="{00000000-0004-0000-0000-000002000000}"/>
    <hyperlink ref="B13" location="'Tabela 4 i 5'!A1" display="Tabela 5 - Wartość operacji związanych z PPK" xr:uid="{00000000-0004-0000-0000-000003000000}"/>
    <hyperlink ref="B11" location="'Tabela 2 i 3'!A1" display="Tabela 3 - Wartość wpłat do PPK" xr:uid="{00000000-0004-0000-0000-000004000000}"/>
    <hyperlink ref="B14" location="'Tabela 6'!A1" display="Tabela 6 - Stopy zwrotu funduszy zdefiniowanej daty" xr:uid="{00000000-0004-0000-0000-000005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>
    <pageSetUpPr fitToPage="1"/>
  </sheetPr>
  <dimension ref="A2:AE23"/>
  <sheetViews>
    <sheetView showGridLines="0" zoomScaleNormal="100" workbookViewId="0">
      <pane xSplit="2" topLeftCell="M1" activePane="topRight" state="frozen"/>
      <selection pane="topRight" activeCell="AB19" sqref="AB19"/>
    </sheetView>
  </sheetViews>
  <sheetFormatPr defaultColWidth="0" defaultRowHeight="14.25" outlineLevelCol="1" x14ac:dyDescent="0.2"/>
  <cols>
    <col min="1" max="1" width="5.7109375" style="8" customWidth="1"/>
    <col min="2" max="2" width="71.7109375" style="8" customWidth="1"/>
    <col min="3" max="3" width="14.28515625" style="10" hidden="1" customWidth="1" outlineLevel="1"/>
    <col min="4" max="4" width="14.28515625" style="11" hidden="1" customWidth="1" outlineLevel="1"/>
    <col min="5" max="5" width="14.28515625" style="8" hidden="1" customWidth="1" outlineLevel="1"/>
    <col min="6" max="8" width="14.28515625" style="11" hidden="1" customWidth="1" outlineLevel="1"/>
    <col min="9" max="9" width="14.28515625" style="12" hidden="1" customWidth="1" outlineLevel="1"/>
    <col min="10" max="21" width="14.28515625" style="11" hidden="1" customWidth="1" outlineLevel="1"/>
    <col min="22" max="22" width="14.28515625" style="11" customWidth="1" collapsed="1"/>
    <col min="23" max="26" width="14.28515625" style="11" customWidth="1"/>
    <col min="27" max="27" width="14.28515625" style="8" customWidth="1"/>
    <col min="28" max="28" width="11.28515625" style="13" customWidth="1"/>
    <col min="29" max="29" width="36.7109375" style="13" hidden="1" customWidth="1"/>
    <col min="30" max="31" width="9.28515625" style="13" hidden="1" customWidth="1"/>
    <col min="32" max="16384" width="9.28515625" style="11" hidden="1"/>
  </cols>
  <sheetData>
    <row r="2" spans="2:31" ht="15" x14ac:dyDescent="0.2">
      <c r="B2" s="9" t="s">
        <v>0</v>
      </c>
    </row>
    <row r="3" spans="2:31" x14ac:dyDescent="0.2">
      <c r="B3" s="14" t="s">
        <v>6</v>
      </c>
    </row>
    <row r="4" spans="2:31" x14ac:dyDescent="0.2">
      <c r="B4" s="15"/>
    </row>
    <row r="6" spans="2:31" ht="29.25" x14ac:dyDescent="0.2">
      <c r="B6" s="16" t="s">
        <v>48</v>
      </c>
      <c r="C6" s="17"/>
    </row>
    <row r="7" spans="2:31" ht="15.75" thickBot="1" x14ac:dyDescent="0.3">
      <c r="B7" s="18"/>
      <c r="C7" s="19"/>
    </row>
    <row r="8" spans="2:31" ht="20.100000000000001" customHeight="1" thickBot="1" x14ac:dyDescent="0.25">
      <c r="B8" s="93"/>
      <c r="C8" s="95">
        <v>2020</v>
      </c>
      <c r="D8" s="95"/>
      <c r="E8" s="95"/>
      <c r="F8" s="95"/>
      <c r="G8" s="90">
        <v>2021</v>
      </c>
      <c r="H8" s="90"/>
      <c r="I8" s="90"/>
      <c r="J8" s="90"/>
      <c r="K8" s="90">
        <v>2022</v>
      </c>
      <c r="L8" s="90"/>
      <c r="M8" s="90"/>
      <c r="N8" s="90"/>
      <c r="O8" s="90">
        <v>2023</v>
      </c>
      <c r="P8" s="90"/>
      <c r="Q8" s="90"/>
      <c r="R8" s="90"/>
      <c r="S8" s="90">
        <v>2024</v>
      </c>
      <c r="T8" s="90"/>
      <c r="U8" s="90"/>
      <c r="V8" s="90"/>
      <c r="W8" s="90">
        <v>2025</v>
      </c>
      <c r="X8" s="90"/>
      <c r="Y8" s="90"/>
      <c r="Z8" s="90"/>
      <c r="AA8" s="86">
        <v>2026</v>
      </c>
      <c r="AE8" s="11"/>
    </row>
    <row r="9" spans="2:31" ht="20.100000000000001" customHeight="1" thickBot="1" x14ac:dyDescent="0.25">
      <c r="B9" s="94"/>
      <c r="C9" s="20" t="s">
        <v>8</v>
      </c>
      <c r="D9" s="21" t="s">
        <v>39</v>
      </c>
      <c r="E9" s="21" t="s">
        <v>7</v>
      </c>
      <c r="F9" s="21" t="s">
        <v>9</v>
      </c>
      <c r="G9" s="21" t="s">
        <v>8</v>
      </c>
      <c r="H9" s="21" t="s">
        <v>39</v>
      </c>
      <c r="I9" s="22" t="s">
        <v>7</v>
      </c>
      <c r="J9" s="21" t="s">
        <v>9</v>
      </c>
      <c r="K9" s="21" t="s">
        <v>8</v>
      </c>
      <c r="L9" s="21" t="s">
        <v>39</v>
      </c>
      <c r="M9" s="21" t="s">
        <v>7</v>
      </c>
      <c r="N9" s="21" t="s">
        <v>9</v>
      </c>
      <c r="O9" s="21" t="s">
        <v>8</v>
      </c>
      <c r="P9" s="21" t="s">
        <v>39</v>
      </c>
      <c r="Q9" s="21" t="s">
        <v>7</v>
      </c>
      <c r="R9" s="21" t="s">
        <v>9</v>
      </c>
      <c r="S9" s="21" t="s">
        <v>8</v>
      </c>
      <c r="T9" s="21" t="s">
        <v>39</v>
      </c>
      <c r="U9" s="21" t="s">
        <v>7</v>
      </c>
      <c r="V9" s="21" t="s">
        <v>9</v>
      </c>
      <c r="W9" s="21" t="s">
        <v>8</v>
      </c>
      <c r="X9" s="21" t="s">
        <v>39</v>
      </c>
      <c r="Y9" s="21" t="s">
        <v>7</v>
      </c>
      <c r="Z9" s="21" t="s">
        <v>9</v>
      </c>
      <c r="AA9" s="23" t="s">
        <v>8</v>
      </c>
      <c r="AB9" s="24"/>
      <c r="AE9" s="11"/>
    </row>
    <row r="10" spans="2:31" ht="20.100000000000001" customHeight="1" x14ac:dyDescent="0.2">
      <c r="B10" s="25" t="s">
        <v>49</v>
      </c>
      <c r="C10" s="26">
        <v>981611</v>
      </c>
      <c r="D10" s="27">
        <v>1074847</v>
      </c>
      <c r="E10" s="27">
        <v>1151428</v>
      </c>
      <c r="F10" s="27">
        <v>1483841</v>
      </c>
      <c r="G10" s="27">
        <v>1782562</v>
      </c>
      <c r="H10" s="27">
        <v>2310028</v>
      </c>
      <c r="I10" s="26">
        <v>2437331</v>
      </c>
      <c r="J10" s="27">
        <v>2547941</v>
      </c>
      <c r="K10" s="27">
        <v>2709935</v>
      </c>
      <c r="L10" s="27">
        <v>2788903</v>
      </c>
      <c r="M10" s="27">
        <v>2894375</v>
      </c>
      <c r="N10" s="27">
        <v>2999679</v>
      </c>
      <c r="O10" s="27">
        <v>3171216</v>
      </c>
      <c r="P10" s="27">
        <v>3683114</v>
      </c>
      <c r="Q10" s="27">
        <v>3777859</v>
      </c>
      <c r="R10" s="27">
        <v>3892072</v>
      </c>
      <c r="S10" s="27">
        <v>4060524</v>
      </c>
      <c r="T10" s="27">
        <v>4133211</v>
      </c>
      <c r="U10" s="27">
        <v>4235832</v>
      </c>
      <c r="V10" s="27">
        <v>4339523</v>
      </c>
      <c r="W10" s="27">
        <v>4548464</v>
      </c>
      <c r="X10" s="27">
        <v>4621606</v>
      </c>
      <c r="Y10" s="27">
        <v>4742920</v>
      </c>
      <c r="Z10" s="27">
        <v>4902193</v>
      </c>
      <c r="AA10" s="28">
        <v>5170017</v>
      </c>
      <c r="AB10" s="29"/>
      <c r="AE10" s="11"/>
    </row>
    <row r="11" spans="2:31" ht="28.5" x14ac:dyDescent="0.2">
      <c r="B11" s="30" t="s">
        <v>14</v>
      </c>
      <c r="C11" s="31">
        <v>918966</v>
      </c>
      <c r="D11" s="32">
        <v>993032</v>
      </c>
      <c r="E11" s="32">
        <v>1052530</v>
      </c>
      <c r="F11" s="32">
        <v>1359173</v>
      </c>
      <c r="G11" s="32">
        <v>1523842</v>
      </c>
      <c r="H11" s="32">
        <v>1983493</v>
      </c>
      <c r="I11" s="33">
        <v>2051772</v>
      </c>
      <c r="J11" s="32">
        <v>2110580</v>
      </c>
      <c r="K11" s="32">
        <v>2196854</v>
      </c>
      <c r="L11" s="32">
        <v>2227012</v>
      </c>
      <c r="M11" s="32">
        <v>2262417</v>
      </c>
      <c r="N11" s="32">
        <v>2238471</v>
      </c>
      <c r="O11" s="32">
        <v>2257824</v>
      </c>
      <c r="P11" s="32">
        <v>2716507</v>
      </c>
      <c r="Q11" s="32">
        <v>2762461</v>
      </c>
      <c r="R11" s="32">
        <v>2818667</v>
      </c>
      <c r="S11" s="32">
        <v>2919255</v>
      </c>
      <c r="T11" s="32">
        <v>2943633</v>
      </c>
      <c r="U11" s="32">
        <v>3001060</v>
      </c>
      <c r="V11" s="32">
        <v>3066770</v>
      </c>
      <c r="W11" s="32">
        <v>3212821</v>
      </c>
      <c r="X11" s="32">
        <v>3250278</v>
      </c>
      <c r="Y11" s="32">
        <v>3332513</v>
      </c>
      <c r="Z11" s="32">
        <v>3453323</v>
      </c>
      <c r="AA11" s="34">
        <v>3666626</v>
      </c>
      <c r="AB11" s="35"/>
      <c r="AE11" s="11"/>
    </row>
    <row r="12" spans="2:31" ht="28.5" x14ac:dyDescent="0.2">
      <c r="B12" s="30" t="s">
        <v>15</v>
      </c>
      <c r="C12" s="31">
        <v>62645</v>
      </c>
      <c r="D12" s="32">
        <v>81815</v>
      </c>
      <c r="E12" s="32">
        <v>98898</v>
      </c>
      <c r="F12" s="32">
        <v>124668</v>
      </c>
      <c r="G12" s="32">
        <v>258720</v>
      </c>
      <c r="H12" s="32">
        <v>326535</v>
      </c>
      <c r="I12" s="33">
        <v>385559</v>
      </c>
      <c r="J12" s="32">
        <v>437361</v>
      </c>
      <c r="K12" s="32">
        <v>513081</v>
      </c>
      <c r="L12" s="32">
        <v>561891</v>
      </c>
      <c r="M12" s="32">
        <v>631958</v>
      </c>
      <c r="N12" s="32">
        <v>761208</v>
      </c>
      <c r="O12" s="32">
        <v>913392</v>
      </c>
      <c r="P12" s="32">
        <v>966607</v>
      </c>
      <c r="Q12" s="32">
        <v>1015398</v>
      </c>
      <c r="R12" s="32">
        <v>1073405</v>
      </c>
      <c r="S12" s="32">
        <v>1141269</v>
      </c>
      <c r="T12" s="32">
        <v>1189578</v>
      </c>
      <c r="U12" s="32">
        <v>1234772</v>
      </c>
      <c r="V12" s="32">
        <v>1272753</v>
      </c>
      <c r="W12" s="32">
        <v>1335643</v>
      </c>
      <c r="X12" s="32">
        <v>1371328</v>
      </c>
      <c r="Y12" s="32">
        <v>1410407</v>
      </c>
      <c r="Z12" s="32">
        <v>1448870</v>
      </c>
      <c r="AA12" s="34">
        <v>1503391</v>
      </c>
      <c r="AB12" s="35"/>
      <c r="AE12" s="11"/>
    </row>
    <row r="13" spans="2:31" ht="28.5" x14ac:dyDescent="0.2">
      <c r="B13" s="30" t="s">
        <v>16</v>
      </c>
      <c r="C13" s="31">
        <v>6139</v>
      </c>
      <c r="D13" s="32">
        <v>5985</v>
      </c>
      <c r="E13" s="32">
        <v>6580</v>
      </c>
      <c r="F13" s="32">
        <v>9824</v>
      </c>
      <c r="G13" s="32">
        <v>12517</v>
      </c>
      <c r="H13" s="32">
        <v>19176</v>
      </c>
      <c r="I13" s="33">
        <v>19697</v>
      </c>
      <c r="J13" s="32">
        <v>20175</v>
      </c>
      <c r="K13" s="32">
        <v>20585</v>
      </c>
      <c r="L13" s="32">
        <v>20515</v>
      </c>
      <c r="M13" s="32">
        <v>20430</v>
      </c>
      <c r="N13" s="32">
        <v>20807</v>
      </c>
      <c r="O13" s="32">
        <v>20562</v>
      </c>
      <c r="P13" s="32">
        <v>25705</v>
      </c>
      <c r="Q13" s="32">
        <v>26637</v>
      </c>
      <c r="R13" s="32">
        <v>27756</v>
      </c>
      <c r="S13" s="32">
        <v>29064</v>
      </c>
      <c r="T13" s="32">
        <v>31049</v>
      </c>
      <c r="U13" s="32">
        <v>33263</v>
      </c>
      <c r="V13" s="32">
        <v>35124</v>
      </c>
      <c r="W13" s="32">
        <v>39915</v>
      </c>
      <c r="X13" s="32">
        <v>43952</v>
      </c>
      <c r="Y13" s="32">
        <v>49106</v>
      </c>
      <c r="Z13" s="32">
        <v>53776</v>
      </c>
      <c r="AA13" s="34">
        <v>64539</v>
      </c>
      <c r="AB13" s="35"/>
      <c r="AE13" s="11"/>
    </row>
    <row r="14" spans="2:31" ht="29.25" thickBot="1" x14ac:dyDescent="0.25">
      <c r="B14" s="36" t="s">
        <v>17</v>
      </c>
      <c r="C14" s="37">
        <v>17782</v>
      </c>
      <c r="D14" s="38">
        <v>18978</v>
      </c>
      <c r="E14" s="38">
        <v>19306</v>
      </c>
      <c r="F14" s="38">
        <v>23540</v>
      </c>
      <c r="G14" s="38">
        <v>25300</v>
      </c>
      <c r="H14" s="38">
        <v>38047</v>
      </c>
      <c r="I14" s="39">
        <v>39918</v>
      </c>
      <c r="J14" s="38">
        <v>39845</v>
      </c>
      <c r="K14" s="38">
        <v>39595</v>
      </c>
      <c r="L14" s="38">
        <v>42190</v>
      </c>
      <c r="M14" s="38">
        <v>44190</v>
      </c>
      <c r="N14" s="38">
        <v>46100</v>
      </c>
      <c r="O14" s="38">
        <v>41142</v>
      </c>
      <c r="P14" s="38">
        <v>55571</v>
      </c>
      <c r="Q14" s="38">
        <v>54886</v>
      </c>
      <c r="R14" s="38">
        <v>59364</v>
      </c>
      <c r="S14" s="38">
        <v>56055</v>
      </c>
      <c r="T14" s="38">
        <v>58366</v>
      </c>
      <c r="U14" s="38">
        <v>60113</v>
      </c>
      <c r="V14" s="38">
        <v>65881</v>
      </c>
      <c r="W14" s="38">
        <v>68594</v>
      </c>
      <c r="X14" s="38">
        <v>76317</v>
      </c>
      <c r="Y14" s="38">
        <v>89852</v>
      </c>
      <c r="Z14" s="38">
        <v>106866</v>
      </c>
      <c r="AA14" s="40">
        <v>122690</v>
      </c>
      <c r="AB14" s="35"/>
      <c r="AE14" s="11"/>
    </row>
    <row r="15" spans="2:31" ht="20.100000000000001" customHeight="1" x14ac:dyDescent="0.2">
      <c r="B15" s="41"/>
    </row>
    <row r="16" spans="2:31" ht="20.100000000000001" customHeight="1" thickBot="1" x14ac:dyDescent="0.25">
      <c r="B16" s="42"/>
    </row>
    <row r="17" spans="1:27" ht="20.100000000000001" customHeight="1" thickBot="1" x14ac:dyDescent="0.25">
      <c r="B17" s="91" t="s">
        <v>11</v>
      </c>
      <c r="C17" s="95">
        <f>C8</f>
        <v>2020</v>
      </c>
      <c r="D17" s="95"/>
      <c r="E17" s="95"/>
      <c r="F17" s="95"/>
      <c r="G17" s="90">
        <v>2021</v>
      </c>
      <c r="H17" s="90"/>
      <c r="I17" s="90"/>
      <c r="J17" s="90"/>
      <c r="K17" s="90">
        <v>2022</v>
      </c>
      <c r="L17" s="90"/>
      <c r="M17" s="90"/>
      <c r="N17" s="90"/>
      <c r="O17" s="90">
        <v>2023</v>
      </c>
      <c r="P17" s="90"/>
      <c r="Q17" s="90"/>
      <c r="R17" s="90"/>
      <c r="S17" s="90">
        <v>2024</v>
      </c>
      <c r="T17" s="90"/>
      <c r="U17" s="90"/>
      <c r="V17" s="90"/>
      <c r="W17" s="90">
        <v>2025</v>
      </c>
      <c r="X17" s="90"/>
      <c r="Y17" s="90"/>
      <c r="Z17" s="90"/>
      <c r="AA17" s="86">
        <v>2026</v>
      </c>
    </row>
    <row r="18" spans="1:27" ht="20.100000000000001" customHeight="1" thickBot="1" x14ac:dyDescent="0.25">
      <c r="B18" s="92"/>
      <c r="C18" s="20" t="str">
        <f t="shared" ref="C18:D18" si="0">C9</f>
        <v>1Q</v>
      </c>
      <c r="D18" s="21" t="str">
        <f t="shared" si="0"/>
        <v>2Q</v>
      </c>
      <c r="E18" s="20" t="s">
        <v>7</v>
      </c>
      <c r="F18" s="21" t="s">
        <v>9</v>
      </c>
      <c r="G18" s="21" t="s">
        <v>8</v>
      </c>
      <c r="H18" s="21" t="s">
        <v>39</v>
      </c>
      <c r="I18" s="22" t="s">
        <v>7</v>
      </c>
      <c r="J18" s="21" t="s">
        <v>9</v>
      </c>
      <c r="K18" s="21" t="s">
        <v>8</v>
      </c>
      <c r="L18" s="21" t="s">
        <v>39</v>
      </c>
      <c r="M18" s="21" t="s">
        <v>7</v>
      </c>
      <c r="N18" s="21" t="s">
        <v>9</v>
      </c>
      <c r="O18" s="21" t="s">
        <v>8</v>
      </c>
      <c r="P18" s="21" t="s">
        <v>39</v>
      </c>
      <c r="Q18" s="21" t="s">
        <v>7</v>
      </c>
      <c r="R18" s="21" t="s">
        <v>9</v>
      </c>
      <c r="S18" s="21" t="s">
        <v>8</v>
      </c>
      <c r="T18" s="21" t="s">
        <v>39</v>
      </c>
      <c r="U18" s="21" t="s">
        <v>7</v>
      </c>
      <c r="V18" s="21" t="s">
        <v>9</v>
      </c>
      <c r="W18" s="21" t="s">
        <v>8</v>
      </c>
      <c r="X18" s="21" t="s">
        <v>39</v>
      </c>
      <c r="Y18" s="21" t="s">
        <v>7</v>
      </c>
      <c r="Z18" s="21" t="s">
        <v>9</v>
      </c>
      <c r="AA18" s="23" t="s">
        <v>8</v>
      </c>
    </row>
    <row r="19" spans="1:27" s="47" customFormat="1" ht="28.5" x14ac:dyDescent="0.2">
      <c r="A19" s="8"/>
      <c r="B19" s="43" t="str">
        <f>B11</f>
        <v>a) Liczba uczestników PPK w stosunku do których podmiot zatrudniający miał obowiązek dokonywać wpłat podstawowych</v>
      </c>
      <c r="C19" s="44">
        <f t="shared" ref="C19" si="1">C11/C$10</f>
        <v>0.93618144050952978</v>
      </c>
      <c r="D19" s="45">
        <f t="shared" ref="D19" si="2">D11/D$10</f>
        <v>0.92388218974421477</v>
      </c>
      <c r="E19" s="45">
        <v>0.91410839409845857</v>
      </c>
      <c r="F19" s="45">
        <v>0.91598291191576497</v>
      </c>
      <c r="G19" s="45">
        <v>0.854860588299313</v>
      </c>
      <c r="H19" s="45">
        <v>0.85864457054200205</v>
      </c>
      <c r="I19" s="45">
        <v>0.84181098094596096</v>
      </c>
      <c r="J19" s="45">
        <v>0.82834728119685697</v>
      </c>
      <c r="K19" s="45">
        <v>0.81066667650700097</v>
      </c>
      <c r="L19" s="45">
        <v>0.79852615885170597</v>
      </c>
      <c r="M19" s="45">
        <v>0.78165994385661797</v>
      </c>
      <c r="N19" s="45">
        <v>0.74623684734266604</v>
      </c>
      <c r="O19" s="45">
        <v>0.711974208000969</v>
      </c>
      <c r="P19" s="45">
        <v>0.737557132361366</v>
      </c>
      <c r="Q19" s="45">
        <v>0.73122395515555205</v>
      </c>
      <c r="R19" s="45">
        <v>0.72420731168385399</v>
      </c>
      <c r="S19" s="45">
        <v>0.71893553639875096</v>
      </c>
      <c r="T19" s="45">
        <v>0.71219035273060105</v>
      </c>
      <c r="U19" s="45">
        <v>0.70849363241979402</v>
      </c>
      <c r="V19" s="45">
        <v>0.70670670486134102</v>
      </c>
      <c r="W19" s="45">
        <v>0.70635295783367702</v>
      </c>
      <c r="X19" s="45">
        <v>0.70327890348073796</v>
      </c>
      <c r="Y19" s="45">
        <v>0.70262897118231005</v>
      </c>
      <c r="Z19" s="45">
        <v>0.70444452105414901</v>
      </c>
      <c r="AA19" s="46">
        <v>0.70920966023902798</v>
      </c>
    </row>
    <row r="20" spans="1:27" s="47" customFormat="1" ht="28.5" x14ac:dyDescent="0.2">
      <c r="A20" s="8"/>
      <c r="B20" s="48" t="str">
        <f t="shared" ref="B20:B22" si="3">B12</f>
        <v>b) Liczba uczestników PPK w stosunku do których podmiot zatrudniający nie miał obowiązku dokonywać wpłat podstawowych</v>
      </c>
      <c r="C20" s="49">
        <f t="shared" ref="C20" si="4">C12/C$10</f>
        <v>6.3818559490470259E-2</v>
      </c>
      <c r="D20" s="50">
        <f t="shared" ref="D20" si="5">D12/D$10</f>
        <v>7.6117810255785248E-2</v>
      </c>
      <c r="E20" s="50">
        <v>8.5891605901541393E-2</v>
      </c>
      <c r="F20" s="50">
        <v>8.40170880842354E-2</v>
      </c>
      <c r="G20" s="50">
        <v>0.145139411700687</v>
      </c>
      <c r="H20" s="50">
        <v>0.14135542945799792</v>
      </c>
      <c r="I20" s="50">
        <v>0.15818901905403904</v>
      </c>
      <c r="J20" s="50">
        <v>0.17165271880314301</v>
      </c>
      <c r="K20" s="50">
        <v>0.189333323492999</v>
      </c>
      <c r="L20" s="50">
        <v>0.201473841148294</v>
      </c>
      <c r="M20" s="50">
        <v>0.21834005614338201</v>
      </c>
      <c r="N20" s="50">
        <v>0.25376315265733401</v>
      </c>
      <c r="O20" s="50">
        <v>0.288025791999031</v>
      </c>
      <c r="P20" s="50">
        <v>0.262442867638634</v>
      </c>
      <c r="Q20" s="50">
        <v>0.268776044844448</v>
      </c>
      <c r="R20" s="50">
        <v>0.27579268831614601</v>
      </c>
      <c r="S20" s="50">
        <v>0.28106446360124898</v>
      </c>
      <c r="T20" s="50">
        <v>0.287809647269399</v>
      </c>
      <c r="U20" s="50">
        <v>0.29150636758020598</v>
      </c>
      <c r="V20" s="50">
        <v>0.29329329513865898</v>
      </c>
      <c r="W20" s="50">
        <v>0.29364704216632298</v>
      </c>
      <c r="X20" s="50">
        <v>0.29672109651926198</v>
      </c>
      <c r="Y20" s="50">
        <v>0.29737102881769001</v>
      </c>
      <c r="Z20" s="50">
        <v>0.29555547894585099</v>
      </c>
      <c r="AA20" s="51">
        <v>0.29079033976097202</v>
      </c>
    </row>
    <row r="21" spans="1:27" s="47" customFormat="1" ht="28.5" x14ac:dyDescent="0.2">
      <c r="A21" s="8"/>
      <c r="B21" s="48" t="str">
        <f t="shared" si="3"/>
        <v>c) Liczba uczestników PPK za których dokonywane są wpłaty dodatkowe finansowane przez uczestnika PPK</v>
      </c>
      <c r="C21" s="49">
        <f t="shared" ref="C21" si="6">C13/C$10</f>
        <v>6.2540048960331536E-3</v>
      </c>
      <c r="D21" s="50">
        <f t="shared" ref="D21:E21" si="7">D13/D$10</f>
        <v>5.5682343626581275E-3</v>
      </c>
      <c r="E21" s="50">
        <f t="shared" si="7"/>
        <v>5.7146430345623002E-3</v>
      </c>
      <c r="F21" s="50">
        <v>6.6206554475850199E-3</v>
      </c>
      <c r="G21" s="50">
        <v>7.0219156472537897E-3</v>
      </c>
      <c r="H21" s="50">
        <v>8.3011980807159054E-3</v>
      </c>
      <c r="I21" s="50">
        <v>8.0813808218908306E-3</v>
      </c>
      <c r="J21" s="50">
        <v>7.9181582305084802E-3</v>
      </c>
      <c r="K21" s="50">
        <v>7.5961231542454001E-3</v>
      </c>
      <c r="L21" s="50">
        <v>7.3559388763252097E-3</v>
      </c>
      <c r="M21" s="50">
        <v>7.0585186784711696E-3</v>
      </c>
      <c r="N21" s="50">
        <v>6.93640886241495E-3</v>
      </c>
      <c r="O21" s="50">
        <v>6.4839481132789398E-3</v>
      </c>
      <c r="P21" s="50">
        <v>6.9791486226057596E-3</v>
      </c>
      <c r="Q21" s="50">
        <v>7.0508189956268903E-3</v>
      </c>
      <c r="R21" s="50">
        <v>7.1314199737312197E-3</v>
      </c>
      <c r="S21" s="50">
        <v>7.1576968883818896E-3</v>
      </c>
      <c r="T21" s="50">
        <v>7.5120771719614596E-3</v>
      </c>
      <c r="U21" s="50">
        <v>7.85276658753227E-3</v>
      </c>
      <c r="V21" s="50">
        <v>8.0939771491014105E-3</v>
      </c>
      <c r="W21" s="50">
        <v>8.7754899236313598E-3</v>
      </c>
      <c r="X21" s="50">
        <v>9.5101140166426994E-3</v>
      </c>
      <c r="Y21" s="50">
        <v>1.0353537483238201E-2</v>
      </c>
      <c r="Z21" s="50">
        <v>1.0969784339376299E-2</v>
      </c>
      <c r="AA21" s="51">
        <v>1.2483324522917401E-2</v>
      </c>
    </row>
    <row r="22" spans="1:27" s="47" customFormat="1" ht="29.25" thickBot="1" x14ac:dyDescent="0.25">
      <c r="A22" s="8"/>
      <c r="B22" s="52" t="str">
        <f t="shared" si="3"/>
        <v>d) Liczba uczestników PPK za których dokonywane są wpłaty dodatkowe finansowane przez podmiot zatrudniający</v>
      </c>
      <c r="C22" s="53">
        <f>C14/C$10</f>
        <v>1.8115118921853971E-2</v>
      </c>
      <c r="D22" s="54">
        <f t="shared" ref="D22:E22" si="8">D14/D$10</f>
        <v>1.7656466455225721E-2</v>
      </c>
      <c r="E22" s="54">
        <f t="shared" si="8"/>
        <v>1.676700583970513E-2</v>
      </c>
      <c r="F22" s="54">
        <v>1.58642334320187E-2</v>
      </c>
      <c r="G22" s="54">
        <v>1.41930547156284E-2</v>
      </c>
      <c r="H22" s="54">
        <v>1.647036312979756E-2</v>
      </c>
      <c r="I22" s="54">
        <v>1.6377750908678386E-2</v>
      </c>
      <c r="J22" s="54">
        <v>1.5638117209150398E-2</v>
      </c>
      <c r="K22" s="54">
        <v>1.46110515565872E-2</v>
      </c>
      <c r="L22" s="54">
        <v>1.5127811903103101E-2</v>
      </c>
      <c r="M22" s="54">
        <v>1.5267544806737201E-2</v>
      </c>
      <c r="N22" s="54">
        <v>1.5368311075951799E-2</v>
      </c>
      <c r="O22" s="54">
        <v>1.2973572282682699E-2</v>
      </c>
      <c r="P22" s="54">
        <v>1.50880477769626E-2</v>
      </c>
      <c r="Q22" s="54">
        <v>1.45283346996275E-2</v>
      </c>
      <c r="R22" s="54">
        <v>1.52525441461515E-2</v>
      </c>
      <c r="S22" s="54">
        <v>1.3804868534208901E-2</v>
      </c>
      <c r="T22" s="54">
        <v>1.4121224394302599E-2</v>
      </c>
      <c r="U22" s="54">
        <v>1.4191544896020401E-2</v>
      </c>
      <c r="V22" s="54">
        <v>1.51816224962974E-2</v>
      </c>
      <c r="W22" s="54">
        <v>1.50806953732073E-2</v>
      </c>
      <c r="X22" s="54">
        <v>1.6513090903897899E-2</v>
      </c>
      <c r="Y22" s="54">
        <v>1.89444477241868E-2</v>
      </c>
      <c r="Z22" s="54">
        <v>2.1799631307865702E-2</v>
      </c>
      <c r="AA22" s="55">
        <v>2.3731063166716901E-2</v>
      </c>
    </row>
    <row r="23" spans="1:27" ht="15" x14ac:dyDescent="0.2">
      <c r="B23" s="41"/>
    </row>
  </sheetData>
  <mergeCells count="14">
    <mergeCell ref="B17:B18"/>
    <mergeCell ref="B8:B9"/>
    <mergeCell ref="C8:F8"/>
    <mergeCell ref="C17:F17"/>
    <mergeCell ref="K8:N8"/>
    <mergeCell ref="K17:N17"/>
    <mergeCell ref="G8:J8"/>
    <mergeCell ref="G17:J17"/>
    <mergeCell ref="S8:V8"/>
    <mergeCell ref="S17:V17"/>
    <mergeCell ref="O8:R8"/>
    <mergeCell ref="O17:R17"/>
    <mergeCell ref="W8:Z8"/>
    <mergeCell ref="W17:Z17"/>
  </mergeCells>
  <hyperlinks>
    <hyperlink ref="B3" location="Spis!A1" display="Powrót do spisu tabel" xr:uid="{00000000-0004-0000-0100-000000000000}"/>
  </hyperlinks>
  <pageMargins left="0.7" right="0.7" top="0.75" bottom="0.75" header="0.3" footer="0.3"/>
  <pageSetup paperSize="9" scale="7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E30"/>
  <sheetViews>
    <sheetView showGridLines="0" zoomScaleNormal="100" workbookViewId="0">
      <pane xSplit="2" topLeftCell="L1" activePane="topRight" state="frozen"/>
      <selection pane="topRight"/>
    </sheetView>
  </sheetViews>
  <sheetFormatPr defaultColWidth="0" defaultRowHeight="14.25" outlineLevelCol="1" x14ac:dyDescent="0.2"/>
  <cols>
    <col min="1" max="1" width="5.7109375" style="8" customWidth="1"/>
    <col min="2" max="2" width="68.7109375" style="8" customWidth="1"/>
    <col min="3" max="3" width="14.28515625" style="10" hidden="1" customWidth="1" outlineLevel="1"/>
    <col min="4" max="4" width="14.28515625" style="11" hidden="1" customWidth="1" outlineLevel="1"/>
    <col min="5" max="5" width="14.28515625" style="8" hidden="1" customWidth="1" outlineLevel="1"/>
    <col min="6" max="8" width="14.28515625" style="11" hidden="1" customWidth="1" outlineLevel="1"/>
    <col min="9" max="9" width="14.28515625" style="12" hidden="1" customWidth="1" outlineLevel="1"/>
    <col min="10" max="21" width="14.28515625" style="11" hidden="1" customWidth="1" outlineLevel="1"/>
    <col min="22" max="22" width="14.28515625" style="11" customWidth="1" collapsed="1"/>
    <col min="23" max="26" width="14.28515625" style="11" customWidth="1"/>
    <col min="27" max="27" width="14.28515625" style="8" customWidth="1"/>
    <col min="28" max="28" width="9.5703125" style="56" customWidth="1"/>
    <col min="29" max="29" width="36.7109375" style="56" hidden="1" customWidth="1"/>
    <col min="30" max="31" width="9.28515625" style="56" hidden="1" customWidth="1"/>
    <col min="32" max="16384" width="9.28515625" style="8" hidden="1"/>
  </cols>
  <sheetData>
    <row r="2" spans="2:31" ht="15" x14ac:dyDescent="0.2">
      <c r="B2" s="9" t="s">
        <v>0</v>
      </c>
    </row>
    <row r="3" spans="2:31" x14ac:dyDescent="0.2">
      <c r="B3" s="14" t="s">
        <v>6</v>
      </c>
    </row>
    <row r="4" spans="2:31" x14ac:dyDescent="0.2">
      <c r="B4" s="15"/>
    </row>
    <row r="6" spans="2:31" ht="29.25" x14ac:dyDescent="0.2">
      <c r="B6" s="16" t="s">
        <v>50</v>
      </c>
      <c r="C6" s="17"/>
    </row>
    <row r="7" spans="2:31" ht="15.75" thickBot="1" x14ac:dyDescent="0.3">
      <c r="B7" s="18"/>
      <c r="C7" s="19"/>
    </row>
    <row r="8" spans="2:31" ht="18" customHeight="1" thickBot="1" x14ac:dyDescent="0.25">
      <c r="B8" s="57"/>
      <c r="C8" s="95">
        <v>2020</v>
      </c>
      <c r="D8" s="95"/>
      <c r="E8" s="95"/>
      <c r="F8" s="95"/>
      <c r="G8" s="90">
        <v>2021</v>
      </c>
      <c r="H8" s="90"/>
      <c r="I8" s="90"/>
      <c r="J8" s="90"/>
      <c r="K8" s="90">
        <v>2022</v>
      </c>
      <c r="L8" s="90"/>
      <c r="M8" s="90"/>
      <c r="N8" s="90"/>
      <c r="O8" s="90">
        <v>2023</v>
      </c>
      <c r="P8" s="90"/>
      <c r="Q8" s="90"/>
      <c r="R8" s="90"/>
      <c r="S8" s="90">
        <v>2024</v>
      </c>
      <c r="T8" s="90"/>
      <c r="U8" s="90"/>
      <c r="V8" s="90"/>
      <c r="W8" s="90">
        <v>2025</v>
      </c>
      <c r="X8" s="90"/>
      <c r="Y8" s="90"/>
      <c r="Z8" s="90"/>
      <c r="AA8" s="86">
        <v>2026</v>
      </c>
    </row>
    <row r="9" spans="2:31" ht="18" customHeight="1" thickBot="1" x14ac:dyDescent="0.25">
      <c r="B9" s="58"/>
      <c r="C9" s="21" t="s">
        <v>8</v>
      </c>
      <c r="D9" s="21" t="s">
        <v>39</v>
      </c>
      <c r="E9" s="21" t="s">
        <v>7</v>
      </c>
      <c r="F9" s="21" t="s">
        <v>9</v>
      </c>
      <c r="G9" s="21" t="s">
        <v>8</v>
      </c>
      <c r="H9" s="21" t="s">
        <v>39</v>
      </c>
      <c r="I9" s="22" t="s">
        <v>7</v>
      </c>
      <c r="J9" s="21" t="s">
        <v>9</v>
      </c>
      <c r="K9" s="21" t="s">
        <v>8</v>
      </c>
      <c r="L9" s="21" t="s">
        <v>39</v>
      </c>
      <c r="M9" s="21" t="s">
        <v>7</v>
      </c>
      <c r="N9" s="21" t="s">
        <v>9</v>
      </c>
      <c r="O9" s="21" t="s">
        <v>8</v>
      </c>
      <c r="P9" s="21" t="s">
        <v>39</v>
      </c>
      <c r="Q9" s="21" t="s">
        <v>7</v>
      </c>
      <c r="R9" s="21" t="s">
        <v>9</v>
      </c>
      <c r="S9" s="21" t="s">
        <v>8</v>
      </c>
      <c r="T9" s="21" t="s">
        <v>39</v>
      </c>
      <c r="U9" s="21" t="s">
        <v>7</v>
      </c>
      <c r="V9" s="21" t="s">
        <v>9</v>
      </c>
      <c r="W9" s="21" t="s">
        <v>8</v>
      </c>
      <c r="X9" s="21" t="s">
        <v>39</v>
      </c>
      <c r="Y9" s="21" t="s">
        <v>7</v>
      </c>
      <c r="Z9" s="21" t="s">
        <v>9</v>
      </c>
      <c r="AA9" s="23" t="s">
        <v>8</v>
      </c>
    </row>
    <row r="10" spans="2:31" ht="18" customHeight="1" thickBot="1" x14ac:dyDescent="0.25">
      <c r="B10" s="59" t="s">
        <v>13</v>
      </c>
      <c r="C10" s="38">
        <v>609515.08134000003</v>
      </c>
      <c r="D10" s="38">
        <v>1433874.4580399999</v>
      </c>
      <c r="E10" s="38">
        <v>1976690.3901</v>
      </c>
      <c r="F10" s="38">
        <v>2818106.0458499999</v>
      </c>
      <c r="G10" s="38">
        <v>3942541.9786100001</v>
      </c>
      <c r="H10" s="38">
        <v>5303998.4396900004</v>
      </c>
      <c r="I10" s="39">
        <v>6583843.2263399996</v>
      </c>
      <c r="J10" s="38">
        <v>7665936.9426899999</v>
      </c>
      <c r="K10" s="38">
        <v>8754321.9236600008</v>
      </c>
      <c r="L10" s="38">
        <v>8972941.2816499993</v>
      </c>
      <c r="M10" s="38">
        <v>9580357.2520000003</v>
      </c>
      <c r="N10" s="38">
        <v>11994319.298529999</v>
      </c>
      <c r="O10" s="38">
        <v>13948464.199200001</v>
      </c>
      <c r="P10" s="38">
        <v>16684592.5723</v>
      </c>
      <c r="Q10" s="38">
        <v>18116549.888610002</v>
      </c>
      <c r="R10" s="38">
        <v>21783426.994729999</v>
      </c>
      <c r="S10" s="38">
        <v>24579754.577130001</v>
      </c>
      <c r="T10" s="38">
        <v>27540228.638429999</v>
      </c>
      <c r="U10" s="38">
        <v>28931107.089790002</v>
      </c>
      <c r="V10" s="38">
        <v>30274705.576030001</v>
      </c>
      <c r="W10" s="38">
        <v>34570654.816009998</v>
      </c>
      <c r="X10" s="38">
        <v>38420717.982539997</v>
      </c>
      <c r="Y10" s="38">
        <v>40930015.717430003</v>
      </c>
      <c r="Z10" s="38">
        <v>45177047</v>
      </c>
      <c r="AA10" s="40">
        <v>47758602.364859998</v>
      </c>
    </row>
    <row r="11" spans="2:31" ht="15" x14ac:dyDescent="0.2">
      <c r="B11" s="60"/>
      <c r="C11" s="61"/>
      <c r="E11" s="11"/>
    </row>
    <row r="12" spans="2:31" x14ac:dyDescent="0.2">
      <c r="C12" s="62"/>
      <c r="E12" s="11"/>
    </row>
    <row r="13" spans="2:31" ht="15" x14ac:dyDescent="0.2">
      <c r="B13" s="63" t="s">
        <v>51</v>
      </c>
      <c r="C13" s="64"/>
      <c r="E13" s="11"/>
    </row>
    <row r="14" spans="2:31" ht="15.75" thickBot="1" x14ac:dyDescent="0.3">
      <c r="B14" s="18"/>
      <c r="C14" s="19"/>
      <c r="E14" s="11"/>
    </row>
    <row r="15" spans="2:31" ht="18" customHeight="1" thickBot="1" x14ac:dyDescent="0.25">
      <c r="B15" s="93"/>
      <c r="C15" s="95">
        <v>2020</v>
      </c>
      <c r="D15" s="95"/>
      <c r="E15" s="95"/>
      <c r="F15" s="95"/>
      <c r="G15" s="90">
        <v>2021</v>
      </c>
      <c r="H15" s="90"/>
      <c r="I15" s="90"/>
      <c r="J15" s="90"/>
      <c r="K15" s="90">
        <v>2022</v>
      </c>
      <c r="L15" s="90"/>
      <c r="M15" s="90"/>
      <c r="N15" s="90"/>
      <c r="O15" s="90">
        <v>2023</v>
      </c>
      <c r="P15" s="90"/>
      <c r="Q15" s="90"/>
      <c r="R15" s="90"/>
      <c r="S15" s="90">
        <v>2024</v>
      </c>
      <c r="T15" s="90"/>
      <c r="U15" s="90"/>
      <c r="V15" s="90"/>
      <c r="W15" s="90">
        <v>2025</v>
      </c>
      <c r="X15" s="90"/>
      <c r="Y15" s="90"/>
      <c r="Z15" s="90"/>
      <c r="AA15" s="86">
        <v>2026</v>
      </c>
      <c r="AE15" s="8"/>
    </row>
    <row r="16" spans="2:31" ht="18" customHeight="1" thickBot="1" x14ac:dyDescent="0.25">
      <c r="B16" s="94"/>
      <c r="C16" s="21" t="s">
        <v>8</v>
      </c>
      <c r="D16" s="21" t="s">
        <v>39</v>
      </c>
      <c r="E16" s="21" t="s">
        <v>7</v>
      </c>
      <c r="F16" s="21" t="s">
        <v>9</v>
      </c>
      <c r="G16" s="21" t="s">
        <v>8</v>
      </c>
      <c r="H16" s="21" t="s">
        <v>39</v>
      </c>
      <c r="I16" s="22" t="s">
        <v>7</v>
      </c>
      <c r="J16" s="21" t="s">
        <v>9</v>
      </c>
      <c r="K16" s="21" t="s">
        <v>8</v>
      </c>
      <c r="L16" s="21" t="s">
        <v>39</v>
      </c>
      <c r="M16" s="21" t="s">
        <v>7</v>
      </c>
      <c r="N16" s="21" t="s">
        <v>9</v>
      </c>
      <c r="O16" s="21" t="s">
        <v>8</v>
      </c>
      <c r="P16" s="21" t="s">
        <v>39</v>
      </c>
      <c r="Q16" s="21" t="s">
        <v>7</v>
      </c>
      <c r="R16" s="21" t="s">
        <v>9</v>
      </c>
      <c r="S16" s="21" t="s">
        <v>8</v>
      </c>
      <c r="T16" s="21" t="s">
        <v>39</v>
      </c>
      <c r="U16" s="21" t="s">
        <v>7</v>
      </c>
      <c r="V16" s="21" t="s">
        <v>9</v>
      </c>
      <c r="W16" s="21" t="s">
        <v>8</v>
      </c>
      <c r="X16" s="21" t="s">
        <v>39</v>
      </c>
      <c r="Y16" s="21" t="s">
        <v>7</v>
      </c>
      <c r="Z16" s="21" t="s">
        <v>9</v>
      </c>
      <c r="AA16" s="23" t="s">
        <v>8</v>
      </c>
      <c r="AB16" s="65"/>
      <c r="AE16" s="8"/>
    </row>
    <row r="17" spans="2:31" ht="18" customHeight="1" x14ac:dyDescent="0.2">
      <c r="B17" s="66" t="s">
        <v>18</v>
      </c>
      <c r="C17" s="27">
        <v>555095.24</v>
      </c>
      <c r="D17" s="27">
        <v>533744.38407000003</v>
      </c>
      <c r="E17" s="27">
        <v>504642.51221000002</v>
      </c>
      <c r="F17" s="27">
        <v>611768.16963000002</v>
      </c>
      <c r="G17" s="27">
        <v>864385.68404000101</v>
      </c>
      <c r="H17" s="27">
        <v>1059210.8983100001</v>
      </c>
      <c r="I17" s="26">
        <v>1159616.6756800001</v>
      </c>
      <c r="J17" s="27">
        <v>1192147.7593700001</v>
      </c>
      <c r="K17" s="27">
        <v>1299089.2478199999</v>
      </c>
      <c r="L17" s="27">
        <v>1326807.6993100001</v>
      </c>
      <c r="M17" s="27">
        <v>1321357.80011</v>
      </c>
      <c r="N17" s="27">
        <v>1379011.2553900001</v>
      </c>
      <c r="O17" s="27">
        <v>1410153.84134</v>
      </c>
      <c r="P17" s="27">
        <v>1934877.43215</v>
      </c>
      <c r="Q17" s="27">
        <v>1861286.0394600001</v>
      </c>
      <c r="R17" s="27">
        <v>1957683.96652</v>
      </c>
      <c r="S17" s="27">
        <v>2042352.40955</v>
      </c>
      <c r="T17" s="27">
        <v>2270848.5670599998</v>
      </c>
      <c r="U17" s="27">
        <v>2178853.7784099998</v>
      </c>
      <c r="V17" s="27">
        <v>2190211.2366300002</v>
      </c>
      <c r="W17" s="27">
        <v>2503651.47438</v>
      </c>
      <c r="X17" s="27">
        <v>2606660.98734</v>
      </c>
      <c r="Y17" s="27">
        <v>2584814.7667200002</v>
      </c>
      <c r="Z17" s="27">
        <v>2718945.2993899998</v>
      </c>
      <c r="AA17" s="28">
        <v>3046692.60592</v>
      </c>
      <c r="AB17" s="67"/>
      <c r="AE17" s="8"/>
    </row>
    <row r="18" spans="2:31" ht="18" customHeight="1" x14ac:dyDescent="0.2">
      <c r="B18" s="30" t="s">
        <v>19</v>
      </c>
      <c r="C18" s="32">
        <v>313093.52</v>
      </c>
      <c r="D18" s="32">
        <v>300630.31657999998</v>
      </c>
      <c r="E18" s="32">
        <v>284341.02931000001</v>
      </c>
      <c r="F18" s="32">
        <v>344737.49158999999</v>
      </c>
      <c r="G18" s="32">
        <v>486553.31579999998</v>
      </c>
      <c r="H18" s="32">
        <v>594338.01632000005</v>
      </c>
      <c r="I18" s="33">
        <v>650945.15326000005</v>
      </c>
      <c r="J18" s="32">
        <v>668805.81209999998</v>
      </c>
      <c r="K18" s="32">
        <v>728245.76225000003</v>
      </c>
      <c r="L18" s="32">
        <v>742310.35809999995</v>
      </c>
      <c r="M18" s="32">
        <v>739699.86756999895</v>
      </c>
      <c r="N18" s="32">
        <v>771654.92954000004</v>
      </c>
      <c r="O18" s="32">
        <v>789023.60169000004</v>
      </c>
      <c r="P18" s="32">
        <v>1081319.34607</v>
      </c>
      <c r="Q18" s="32">
        <v>1041040.0784</v>
      </c>
      <c r="R18" s="32">
        <v>1093384.85323</v>
      </c>
      <c r="S18" s="32">
        <v>1140861.7496100001</v>
      </c>
      <c r="T18" s="32">
        <v>1264899.2360100001</v>
      </c>
      <c r="U18" s="32">
        <v>1214664.0565200001</v>
      </c>
      <c r="V18" s="32">
        <v>1219788.0771000001</v>
      </c>
      <c r="W18" s="32">
        <v>1392948.1716799999</v>
      </c>
      <c r="X18" s="32">
        <v>1446070.89796</v>
      </c>
      <c r="Y18" s="32">
        <v>1430863.8669400001</v>
      </c>
      <c r="Z18" s="32">
        <v>1499024.6250799999</v>
      </c>
      <c r="AA18" s="34">
        <v>1672710.12689</v>
      </c>
      <c r="AB18" s="67"/>
      <c r="AE18" s="8"/>
    </row>
    <row r="19" spans="2:31" ht="18" customHeight="1" x14ac:dyDescent="0.2">
      <c r="B19" s="30" t="s">
        <v>20</v>
      </c>
      <c r="C19" s="32">
        <v>235652.6</v>
      </c>
      <c r="D19" s="32">
        <v>225196.07131</v>
      </c>
      <c r="E19" s="32">
        <v>213164.11228999999</v>
      </c>
      <c r="F19" s="32">
        <v>258599.24431000001</v>
      </c>
      <c r="G19" s="32">
        <v>365409.25675</v>
      </c>
      <c r="H19" s="32">
        <v>446219.26844999997</v>
      </c>
      <c r="I19" s="33">
        <v>488819.90865</v>
      </c>
      <c r="J19" s="32">
        <v>502126.42137</v>
      </c>
      <c r="K19" s="32">
        <v>546560.97747000004</v>
      </c>
      <c r="L19" s="32">
        <v>557199.50589000003</v>
      </c>
      <c r="M19" s="32">
        <v>555105.99430999998</v>
      </c>
      <c r="N19" s="32">
        <v>579182.26379999996</v>
      </c>
      <c r="O19" s="32">
        <v>592462.65651999996</v>
      </c>
      <c r="P19" s="32">
        <v>811500.79844000004</v>
      </c>
      <c r="Q19" s="32">
        <v>781339.09852999996</v>
      </c>
      <c r="R19" s="32">
        <v>820346.58617000002</v>
      </c>
      <c r="S19" s="32">
        <v>855795.84603000002</v>
      </c>
      <c r="T19" s="32">
        <v>948844.43255999999</v>
      </c>
      <c r="U19" s="32">
        <v>911375.81933000102</v>
      </c>
      <c r="V19" s="32">
        <v>914100.61199999903</v>
      </c>
      <c r="W19" s="32">
        <v>1044302.27864</v>
      </c>
      <c r="X19" s="32">
        <v>1084438.4975099999</v>
      </c>
      <c r="Y19" s="32">
        <v>1072646.0514199999</v>
      </c>
      <c r="Z19" s="32">
        <v>1124124.0368900001</v>
      </c>
      <c r="AA19" s="34">
        <v>1254344.0959399999</v>
      </c>
      <c r="AB19" s="67"/>
      <c r="AE19" s="8"/>
    </row>
    <row r="20" spans="2:31" ht="18" customHeight="1" x14ac:dyDescent="0.2">
      <c r="B20" s="30" t="s">
        <v>21</v>
      </c>
      <c r="C20" s="32">
        <v>2901.95</v>
      </c>
      <c r="D20" s="32">
        <v>3243.55908</v>
      </c>
      <c r="E20" s="32">
        <v>2949.18975</v>
      </c>
      <c r="F20" s="32">
        <v>3636.6289700000002</v>
      </c>
      <c r="G20" s="32">
        <v>5672.6163699999997</v>
      </c>
      <c r="H20" s="32">
        <v>7992.4212399999997</v>
      </c>
      <c r="I20" s="33">
        <v>8596.0951800000003</v>
      </c>
      <c r="J20" s="32">
        <v>9166.0242099999996</v>
      </c>
      <c r="K20" s="32">
        <v>10294.163269999999</v>
      </c>
      <c r="L20" s="32">
        <v>10945.21773</v>
      </c>
      <c r="M20" s="32">
        <v>10229.87405</v>
      </c>
      <c r="N20" s="32">
        <v>10658.102500000001</v>
      </c>
      <c r="O20" s="32">
        <v>11044.46595</v>
      </c>
      <c r="P20" s="32">
        <v>15038.62349</v>
      </c>
      <c r="Q20" s="32">
        <v>14408.01304</v>
      </c>
      <c r="R20" s="32">
        <v>15637.812389999999</v>
      </c>
      <c r="S20" s="32">
        <v>16989.951730000001</v>
      </c>
      <c r="T20" s="32">
        <v>21740.207989999999</v>
      </c>
      <c r="U20" s="32">
        <v>20458.281640000001</v>
      </c>
      <c r="V20" s="32">
        <v>21384.729660000001</v>
      </c>
      <c r="W20" s="32">
        <v>25864.537039999999</v>
      </c>
      <c r="X20" s="32">
        <v>30866.875069999998</v>
      </c>
      <c r="Y20" s="32">
        <v>31570.619200000001</v>
      </c>
      <c r="Z20" s="32">
        <v>35386.992400000003</v>
      </c>
      <c r="AA20" s="34">
        <v>45885.891669999997</v>
      </c>
      <c r="AB20" s="67"/>
      <c r="AE20" s="8"/>
    </row>
    <row r="21" spans="2:31" ht="18" customHeight="1" thickBot="1" x14ac:dyDescent="0.25">
      <c r="B21" s="68" t="s">
        <v>22</v>
      </c>
      <c r="C21" s="69">
        <v>3447.16</v>
      </c>
      <c r="D21" s="69">
        <v>4674.4371000000001</v>
      </c>
      <c r="E21" s="69">
        <v>4188.1808600000004</v>
      </c>
      <c r="F21" s="69">
        <v>4794.80476</v>
      </c>
      <c r="G21" s="69">
        <v>6750.4951199999996</v>
      </c>
      <c r="H21" s="69">
        <v>10661.192300000001</v>
      </c>
      <c r="I21" s="70">
        <v>11255.51859</v>
      </c>
      <c r="J21" s="69">
        <v>12049.501689999999</v>
      </c>
      <c r="K21" s="69">
        <v>13988.34483</v>
      </c>
      <c r="L21" s="69">
        <v>16352.61759</v>
      </c>
      <c r="M21" s="69">
        <v>16322.064179999999</v>
      </c>
      <c r="N21" s="69">
        <v>17515.95955</v>
      </c>
      <c r="O21" s="69">
        <v>17623.117180000001</v>
      </c>
      <c r="P21" s="69">
        <v>27018.664150000001</v>
      </c>
      <c r="Q21" s="69">
        <v>24498.849490000001</v>
      </c>
      <c r="R21" s="69">
        <v>28314.71473</v>
      </c>
      <c r="S21" s="69">
        <v>28704.86218</v>
      </c>
      <c r="T21" s="69">
        <v>35364.690499999997</v>
      </c>
      <c r="U21" s="69">
        <v>32355.620920000001</v>
      </c>
      <c r="V21" s="69">
        <v>34937.817869999999</v>
      </c>
      <c r="W21" s="69">
        <v>40536.48702</v>
      </c>
      <c r="X21" s="69">
        <v>45284.716800000002</v>
      </c>
      <c r="Y21" s="69">
        <v>49734.229160000003</v>
      </c>
      <c r="Z21" s="69">
        <v>60409.645020000004</v>
      </c>
      <c r="AA21" s="71">
        <v>73752.491420000006</v>
      </c>
      <c r="AB21" s="67"/>
      <c r="AE21" s="8"/>
    </row>
    <row r="22" spans="2:31" ht="20.100000000000001" customHeight="1" x14ac:dyDescent="0.2">
      <c r="B22" s="41"/>
      <c r="C22" s="62"/>
      <c r="E22" s="11"/>
    </row>
    <row r="23" spans="2:31" ht="20.100000000000001" customHeight="1" thickBot="1" x14ac:dyDescent="0.25">
      <c r="B23" s="42"/>
      <c r="C23" s="62"/>
      <c r="E23" s="11"/>
    </row>
    <row r="24" spans="2:31" ht="18" customHeight="1" thickBot="1" x14ac:dyDescent="0.25">
      <c r="B24" s="91" t="s">
        <v>12</v>
      </c>
      <c r="C24" s="95">
        <f>C15</f>
        <v>2020</v>
      </c>
      <c r="D24" s="95"/>
      <c r="E24" s="95"/>
      <c r="F24" s="95"/>
      <c r="G24" s="90">
        <v>2021</v>
      </c>
      <c r="H24" s="90"/>
      <c r="I24" s="90"/>
      <c r="J24" s="90"/>
      <c r="K24" s="90">
        <v>2022</v>
      </c>
      <c r="L24" s="90"/>
      <c r="M24" s="90"/>
      <c r="N24" s="90"/>
      <c r="O24" s="90">
        <v>2023</v>
      </c>
      <c r="P24" s="90"/>
      <c r="Q24" s="90"/>
      <c r="R24" s="90"/>
      <c r="S24" s="90">
        <v>2024</v>
      </c>
      <c r="T24" s="90"/>
      <c r="U24" s="90"/>
      <c r="V24" s="90"/>
      <c r="W24" s="90">
        <v>2025</v>
      </c>
      <c r="X24" s="90"/>
      <c r="Y24" s="90"/>
      <c r="Z24" s="90"/>
      <c r="AA24" s="86">
        <v>2026</v>
      </c>
    </row>
    <row r="25" spans="2:31" ht="18" customHeight="1" thickBot="1" x14ac:dyDescent="0.25">
      <c r="B25" s="92"/>
      <c r="C25" s="21" t="str">
        <f>C16</f>
        <v>1Q</v>
      </c>
      <c r="D25" s="21" t="str">
        <f>D16</f>
        <v>2Q</v>
      </c>
      <c r="E25" s="21" t="s">
        <v>7</v>
      </c>
      <c r="F25" s="21" t="s">
        <v>9</v>
      </c>
      <c r="G25" s="21" t="s">
        <v>8</v>
      </c>
      <c r="H25" s="21" t="s">
        <v>39</v>
      </c>
      <c r="I25" s="22" t="s">
        <v>7</v>
      </c>
      <c r="J25" s="21" t="s">
        <v>9</v>
      </c>
      <c r="K25" s="21" t="s">
        <v>8</v>
      </c>
      <c r="L25" s="21" t="s">
        <v>39</v>
      </c>
      <c r="M25" s="21" t="s">
        <v>7</v>
      </c>
      <c r="N25" s="21" t="s">
        <v>9</v>
      </c>
      <c r="O25" s="21" t="s">
        <v>8</v>
      </c>
      <c r="P25" s="21" t="s">
        <v>39</v>
      </c>
      <c r="Q25" s="21" t="s">
        <v>7</v>
      </c>
      <c r="R25" s="21" t="s">
        <v>9</v>
      </c>
      <c r="S25" s="21" t="s">
        <v>8</v>
      </c>
      <c r="T25" s="21" t="s">
        <v>39</v>
      </c>
      <c r="U25" s="21" t="s">
        <v>7</v>
      </c>
      <c r="V25" s="21" t="s">
        <v>9</v>
      </c>
      <c r="W25" s="21" t="s">
        <v>8</v>
      </c>
      <c r="X25" s="21" t="s">
        <v>39</v>
      </c>
      <c r="Y25" s="21" t="s">
        <v>7</v>
      </c>
      <c r="Z25" s="21" t="s">
        <v>9</v>
      </c>
      <c r="AA25" s="23" t="s">
        <v>8</v>
      </c>
    </row>
    <row r="26" spans="2:31" ht="18" customHeight="1" x14ac:dyDescent="0.2">
      <c r="B26" s="43" t="s">
        <v>24</v>
      </c>
      <c r="C26" s="72">
        <v>0.56403567791357756</v>
      </c>
      <c r="D26" s="72">
        <v>0.5632477372175454</v>
      </c>
      <c r="E26" s="72">
        <v>0.56345040782389622</v>
      </c>
      <c r="F26" s="72">
        <v>0.56351001687207503</v>
      </c>
      <c r="G26" s="72">
        <v>0.56288914171498905</v>
      </c>
      <c r="H26" s="72">
        <v>0.56111395499072303</v>
      </c>
      <c r="I26" s="72">
        <v>0.56134511249442431</v>
      </c>
      <c r="J26" s="72">
        <v>0.56100915917791605</v>
      </c>
      <c r="K26" s="72">
        <v>0.56058177948287102</v>
      </c>
      <c r="L26" s="72">
        <v>0.55947094555302501</v>
      </c>
      <c r="M26" s="72">
        <v>0.55980285393435503</v>
      </c>
      <c r="N26" s="72">
        <v>0.55957116123882999</v>
      </c>
      <c r="O26" s="72">
        <v>0.55953015802887895</v>
      </c>
      <c r="P26" s="72">
        <v>0.55885676689528496</v>
      </c>
      <c r="Q26" s="72">
        <v>0.55931224773062205</v>
      </c>
      <c r="R26" s="72">
        <v>0.55850937737086004</v>
      </c>
      <c r="S26" s="72">
        <v>0.558601808520093</v>
      </c>
      <c r="T26" s="72">
        <v>0.557016110346639</v>
      </c>
      <c r="U26" s="72">
        <v>0.55747846347284102</v>
      </c>
      <c r="V26" s="72">
        <v>0.55692713867035304</v>
      </c>
      <c r="W26" s="72">
        <v>0.55636664525159096</v>
      </c>
      <c r="X26" s="72">
        <v>0.55475986520044596</v>
      </c>
      <c r="Y26" s="72">
        <v>0.55356534068230101</v>
      </c>
      <c r="Z26" s="72">
        <v>0.551325775261572</v>
      </c>
      <c r="AA26" s="73">
        <v>0.54902490774414603</v>
      </c>
      <c r="AB26" s="74"/>
    </row>
    <row r="27" spans="2:31" ht="18" customHeight="1" x14ac:dyDescent="0.2">
      <c r="B27" s="48" t="s">
        <v>25</v>
      </c>
      <c r="C27" s="72">
        <v>0.42452642901423548</v>
      </c>
      <c r="D27" s="72">
        <v>0.42191745343116482</v>
      </c>
      <c r="E27" s="72">
        <v>0.42240617294900967</v>
      </c>
      <c r="F27" s="72">
        <v>0.42270790987115597</v>
      </c>
      <c r="G27" s="72">
        <v>0.42273867267460502</v>
      </c>
      <c r="H27" s="72">
        <v>0.42127518623718402</v>
      </c>
      <c r="I27" s="72">
        <v>0.42153577031250922</v>
      </c>
      <c r="J27" s="72">
        <v>0.42119478682353301</v>
      </c>
      <c r="K27" s="72">
        <v>0.42072627295405901</v>
      </c>
      <c r="L27" s="72">
        <v>0.41995498381549101</v>
      </c>
      <c r="M27" s="72">
        <v>0.42010271121401699</v>
      </c>
      <c r="N27" s="72">
        <v>0.41999821360138201</v>
      </c>
      <c r="O27" s="72">
        <v>0.42014044081673502</v>
      </c>
      <c r="P27" s="72">
        <v>0.41940682389285799</v>
      </c>
      <c r="Q27" s="72">
        <v>0.41978453712395702</v>
      </c>
      <c r="R27" s="72">
        <v>0.41903933433559098</v>
      </c>
      <c r="S27" s="72">
        <v>0.41902457285447697</v>
      </c>
      <c r="T27" s="72">
        <v>0.417836947088216</v>
      </c>
      <c r="U27" s="72">
        <v>0.41828223094211903</v>
      </c>
      <c r="V27" s="72">
        <v>0.417357283494944</v>
      </c>
      <c r="W27" s="72">
        <v>0.41711168240723701</v>
      </c>
      <c r="X27" s="72">
        <v>0.41602590546944501</v>
      </c>
      <c r="Y27" s="72">
        <v>0.41497985280435901</v>
      </c>
      <c r="Z27" s="72">
        <v>0.41344121087768798</v>
      </c>
      <c r="AA27" s="73">
        <v>0.41170681069127002</v>
      </c>
      <c r="AB27" s="74"/>
    </row>
    <row r="28" spans="2:31" ht="18" customHeight="1" x14ac:dyDescent="0.2">
      <c r="B28" s="48" t="s">
        <v>26</v>
      </c>
      <c r="C28" s="72">
        <v>5.2278416222772866E-3</v>
      </c>
      <c r="D28" s="72">
        <v>6.0769896167649617E-3</v>
      </c>
      <c r="E28" s="72">
        <v>5.8441167334168931E-3</v>
      </c>
      <c r="F28" s="72">
        <v>5.9444560056131201E-3</v>
      </c>
      <c r="G28" s="72">
        <v>6.5625987041885003E-3</v>
      </c>
      <c r="H28" s="72">
        <v>7.5456372784231396E-3</v>
      </c>
      <c r="I28" s="72">
        <v>7.4128764791686385E-3</v>
      </c>
      <c r="J28" s="72">
        <v>7.6886645451096297E-3</v>
      </c>
      <c r="K28" s="72">
        <v>7.9241386127047297E-3</v>
      </c>
      <c r="L28" s="72">
        <v>8.2492871692650006E-3</v>
      </c>
      <c r="M28" s="72">
        <v>7.7419409407114299E-3</v>
      </c>
      <c r="N28" s="72">
        <v>7.72880022432142E-3</v>
      </c>
      <c r="O28" s="72">
        <v>7.8321000349188801E-3</v>
      </c>
      <c r="P28" s="72">
        <v>7.7723907675585199E-3</v>
      </c>
      <c r="Q28" s="72">
        <v>7.7408913700228897E-3</v>
      </c>
      <c r="R28" s="72">
        <v>7.9879146263826892E-3</v>
      </c>
      <c r="S28" s="72">
        <v>8.3188149364210196E-3</v>
      </c>
      <c r="T28" s="72">
        <v>9.5736053497157605E-3</v>
      </c>
      <c r="U28" s="72">
        <v>9.3894697490573501E-3</v>
      </c>
      <c r="V28" s="72">
        <v>9.7637749740084098E-3</v>
      </c>
      <c r="W28" s="72">
        <v>1.0330725863672801E-2</v>
      </c>
      <c r="X28" s="72">
        <v>1.18415379751774E-2</v>
      </c>
      <c r="Y28" s="72">
        <v>1.22138807029726E-2</v>
      </c>
      <c r="Z28" s="72">
        <v>1.3014970329833101E-2</v>
      </c>
      <c r="AA28" s="73">
        <v>1.50608865432763E-2</v>
      </c>
      <c r="AB28" s="74"/>
    </row>
    <row r="29" spans="2:31" ht="18" customHeight="1" thickBot="1" x14ac:dyDescent="0.25">
      <c r="B29" s="52" t="s">
        <v>23</v>
      </c>
      <c r="C29" s="75">
        <v>6.2100334349831574E-3</v>
      </c>
      <c r="D29" s="75">
        <v>8.7578197345247431E-3</v>
      </c>
      <c r="E29" s="75">
        <v>8.2993024936772412E-3</v>
      </c>
      <c r="F29" s="75">
        <v>7.8376172511556499E-3</v>
      </c>
      <c r="G29" s="75">
        <v>7.8095869062167504E-3</v>
      </c>
      <c r="H29" s="75">
        <v>1.00652214936706E-2</v>
      </c>
      <c r="I29" s="75">
        <v>9.706240713897767E-3</v>
      </c>
      <c r="J29" s="75">
        <v>1.01073894534413E-2</v>
      </c>
      <c r="K29" s="75">
        <v>1.07678089503657E-2</v>
      </c>
      <c r="L29" s="75">
        <v>1.23247834622184E-2</v>
      </c>
      <c r="M29" s="75">
        <v>1.2352493910915901E-2</v>
      </c>
      <c r="N29" s="75">
        <v>1.2701824935465299E-2</v>
      </c>
      <c r="O29" s="75">
        <v>1.24973011194677E-2</v>
      </c>
      <c r="P29" s="75">
        <v>1.39640184442987E-2</v>
      </c>
      <c r="Q29" s="75">
        <v>1.31623237753976E-2</v>
      </c>
      <c r="R29" s="75">
        <v>1.4463373667166801E-2</v>
      </c>
      <c r="S29" s="75">
        <v>1.4054803689009099E-2</v>
      </c>
      <c r="T29" s="75">
        <v>1.55733372154294E-2</v>
      </c>
      <c r="U29" s="75">
        <v>1.4849835835983099E-2</v>
      </c>
      <c r="V29" s="75">
        <v>1.5951802860694701E-2</v>
      </c>
      <c r="W29" s="75">
        <v>1.6190946477499801E-2</v>
      </c>
      <c r="X29" s="75">
        <v>1.7372691354932E-2</v>
      </c>
      <c r="Y29" s="75">
        <v>1.92409258103668E-2</v>
      </c>
      <c r="Z29" s="75">
        <v>2.2218043530906301E-2</v>
      </c>
      <c r="AA29" s="76">
        <v>2.42073950213068E-2</v>
      </c>
      <c r="AB29" s="74"/>
    </row>
    <row r="30" spans="2:31" ht="15" x14ac:dyDescent="0.2">
      <c r="B30" s="41"/>
    </row>
  </sheetData>
  <mergeCells count="20">
    <mergeCell ref="O15:R15"/>
    <mergeCell ref="O24:R24"/>
    <mergeCell ref="O8:R8"/>
    <mergeCell ref="G8:J8"/>
    <mergeCell ref="G15:J15"/>
    <mergeCell ref="G24:J24"/>
    <mergeCell ref="K8:N8"/>
    <mergeCell ref="K15:N15"/>
    <mergeCell ref="K24:N24"/>
    <mergeCell ref="B15:B16"/>
    <mergeCell ref="B24:B25"/>
    <mergeCell ref="C8:F8"/>
    <mergeCell ref="C15:F15"/>
    <mergeCell ref="C24:F24"/>
    <mergeCell ref="S8:V8"/>
    <mergeCell ref="S15:V15"/>
    <mergeCell ref="S24:V24"/>
    <mergeCell ref="W8:Z8"/>
    <mergeCell ref="W15:Z15"/>
    <mergeCell ref="W24:Z24"/>
  </mergeCells>
  <hyperlinks>
    <hyperlink ref="B3" location="Spis!A1" display="Powrót do spisu tabel" xr:uid="{00000000-0004-0000-0200-000000000000}"/>
  </hyperlinks>
  <pageMargins left="0.7" right="0.7" top="0.75" bottom="0.75" header="0.3" footer="0.3"/>
  <pageSetup paperSize="9"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D25"/>
  <sheetViews>
    <sheetView showGridLines="0" zoomScaleNormal="100" workbookViewId="0">
      <pane xSplit="2" topLeftCell="K1" activePane="topRight" state="frozen"/>
      <selection pane="topRight"/>
    </sheetView>
  </sheetViews>
  <sheetFormatPr defaultColWidth="0" defaultRowHeight="14.25" outlineLevelCol="1" x14ac:dyDescent="0.2"/>
  <cols>
    <col min="1" max="1" width="5.7109375" style="8" customWidth="1"/>
    <col min="2" max="2" width="70.28515625" style="8" customWidth="1"/>
    <col min="3" max="3" width="14.28515625" style="10" hidden="1" customWidth="1" outlineLevel="1"/>
    <col min="4" max="4" width="14.28515625" style="11" hidden="1" customWidth="1" outlineLevel="1"/>
    <col min="5" max="5" width="14.28515625" style="8" hidden="1" customWidth="1" outlineLevel="1"/>
    <col min="6" max="8" width="14.28515625" style="11" hidden="1" customWidth="1" outlineLevel="1"/>
    <col min="9" max="9" width="14.28515625" style="12" hidden="1" customWidth="1" outlineLevel="1"/>
    <col min="10" max="21" width="14.28515625" style="11" hidden="1" customWidth="1" outlineLevel="1"/>
    <col min="22" max="22" width="14.28515625" style="11" customWidth="1" collapsed="1"/>
    <col min="23" max="26" width="14.28515625" style="11" customWidth="1"/>
    <col min="27" max="27" width="14.28515625" style="8" customWidth="1"/>
    <col min="28" max="28" width="6.7109375" style="56" customWidth="1"/>
    <col min="29" max="30" width="9.28515625" style="56" hidden="1" customWidth="1"/>
    <col min="31" max="16384" width="9.28515625" style="8" hidden="1"/>
  </cols>
  <sheetData>
    <row r="2" spans="2:30" ht="15" x14ac:dyDescent="0.2">
      <c r="B2" s="9" t="s">
        <v>0</v>
      </c>
    </row>
    <row r="3" spans="2:30" x14ac:dyDescent="0.2">
      <c r="B3" s="14" t="s">
        <v>6</v>
      </c>
    </row>
    <row r="4" spans="2:30" x14ac:dyDescent="0.2">
      <c r="B4" s="15"/>
    </row>
    <row r="6" spans="2:30" ht="15" x14ac:dyDescent="0.2">
      <c r="B6" s="77" t="s">
        <v>52</v>
      </c>
      <c r="C6" s="17"/>
    </row>
    <row r="7" spans="2:30" ht="15.75" thickBot="1" x14ac:dyDescent="0.3">
      <c r="B7" s="18"/>
      <c r="C7" s="19"/>
    </row>
    <row r="8" spans="2:30" ht="18.75" customHeight="1" thickBot="1" x14ac:dyDescent="0.25">
      <c r="B8" s="93"/>
      <c r="C8" s="96">
        <v>2020</v>
      </c>
      <c r="D8" s="96"/>
      <c r="E8" s="96"/>
      <c r="F8" s="96"/>
      <c r="G8" s="90">
        <v>2021</v>
      </c>
      <c r="H8" s="90"/>
      <c r="I8" s="90"/>
      <c r="J8" s="90"/>
      <c r="K8" s="90">
        <v>2022</v>
      </c>
      <c r="L8" s="90"/>
      <c r="M8" s="90"/>
      <c r="N8" s="90"/>
      <c r="O8" s="90">
        <v>2023</v>
      </c>
      <c r="P8" s="90"/>
      <c r="Q8" s="90"/>
      <c r="R8" s="90"/>
      <c r="S8" s="90">
        <v>2024</v>
      </c>
      <c r="T8" s="90"/>
      <c r="U8" s="90"/>
      <c r="V8" s="90"/>
      <c r="W8" s="90">
        <v>2025</v>
      </c>
      <c r="X8" s="90"/>
      <c r="Y8" s="90"/>
      <c r="Z8" s="90"/>
      <c r="AA8" s="86">
        <v>2026</v>
      </c>
      <c r="AB8" s="78"/>
      <c r="AD8" s="8"/>
    </row>
    <row r="9" spans="2:30" ht="18.75" customHeight="1" thickBot="1" x14ac:dyDescent="0.25">
      <c r="B9" s="94"/>
      <c r="C9" s="21" t="s">
        <v>8</v>
      </c>
      <c r="D9" s="21" t="s">
        <v>39</v>
      </c>
      <c r="E9" s="21" t="s">
        <v>7</v>
      </c>
      <c r="F9" s="21" t="s">
        <v>9</v>
      </c>
      <c r="G9" s="21" t="s">
        <v>8</v>
      </c>
      <c r="H9" s="21" t="s">
        <v>39</v>
      </c>
      <c r="I9" s="22" t="s">
        <v>7</v>
      </c>
      <c r="J9" s="21" t="s">
        <v>9</v>
      </c>
      <c r="K9" s="21" t="s">
        <v>8</v>
      </c>
      <c r="L9" s="21" t="s">
        <v>39</v>
      </c>
      <c r="M9" s="21" t="s">
        <v>7</v>
      </c>
      <c r="N9" s="21" t="s">
        <v>9</v>
      </c>
      <c r="O9" s="21" t="s">
        <v>8</v>
      </c>
      <c r="P9" s="21" t="s">
        <v>39</v>
      </c>
      <c r="Q9" s="21" t="s">
        <v>7</v>
      </c>
      <c r="R9" s="21" t="s">
        <v>9</v>
      </c>
      <c r="S9" s="21" t="s">
        <v>8</v>
      </c>
      <c r="T9" s="21" t="s">
        <v>39</v>
      </c>
      <c r="U9" s="21" t="s">
        <v>7</v>
      </c>
      <c r="V9" s="21" t="s">
        <v>9</v>
      </c>
      <c r="W9" s="21" t="s">
        <v>8</v>
      </c>
      <c r="X9" s="21" t="s">
        <v>39</v>
      </c>
      <c r="Y9" s="21" t="s">
        <v>7</v>
      </c>
      <c r="Z9" s="21" t="s">
        <v>9</v>
      </c>
      <c r="AA9" s="23" t="s">
        <v>8</v>
      </c>
      <c r="AD9" s="8"/>
    </row>
    <row r="10" spans="2:30" ht="18.75" customHeight="1" x14ac:dyDescent="0.2">
      <c r="B10" s="79" t="s">
        <v>27</v>
      </c>
      <c r="C10" s="32">
        <v>1627</v>
      </c>
      <c r="D10" s="32">
        <v>15</v>
      </c>
      <c r="E10" s="32">
        <v>167</v>
      </c>
      <c r="F10" s="32">
        <v>180</v>
      </c>
      <c r="G10" s="32">
        <v>402</v>
      </c>
      <c r="H10" s="32">
        <v>553</v>
      </c>
      <c r="I10" s="33">
        <v>753</v>
      </c>
      <c r="J10" s="32">
        <v>858</v>
      </c>
      <c r="K10" s="32">
        <v>1287</v>
      </c>
      <c r="L10" s="32">
        <v>1356</v>
      </c>
      <c r="M10" s="32">
        <v>1863</v>
      </c>
      <c r="N10" s="32">
        <v>1653</v>
      </c>
      <c r="O10" s="32">
        <v>2903</v>
      </c>
      <c r="P10" s="32">
        <v>2765</v>
      </c>
      <c r="Q10" s="32">
        <v>3156</v>
      </c>
      <c r="R10" s="32">
        <v>3314</v>
      </c>
      <c r="S10" s="32">
        <v>3970</v>
      </c>
      <c r="T10" s="32">
        <v>4199</v>
      </c>
      <c r="U10" s="32">
        <v>5171</v>
      </c>
      <c r="V10" s="32">
        <v>5171</v>
      </c>
      <c r="W10" s="32">
        <v>6803</v>
      </c>
      <c r="X10" s="32">
        <v>7120</v>
      </c>
      <c r="Y10" s="32">
        <v>9374</v>
      </c>
      <c r="Z10" s="32">
        <v>8752</v>
      </c>
      <c r="AA10" s="34">
        <v>10681</v>
      </c>
      <c r="AD10" s="8"/>
    </row>
    <row r="11" spans="2:30" ht="18.75" customHeight="1" x14ac:dyDescent="0.2">
      <c r="B11" s="79" t="s">
        <v>28</v>
      </c>
      <c r="C11" s="32">
        <v>8</v>
      </c>
      <c r="D11" s="32">
        <v>315</v>
      </c>
      <c r="E11" s="32">
        <v>718</v>
      </c>
      <c r="F11" s="32">
        <v>536</v>
      </c>
      <c r="G11" s="32">
        <v>901</v>
      </c>
      <c r="H11" s="32">
        <v>1482</v>
      </c>
      <c r="I11" s="33">
        <v>1551</v>
      </c>
      <c r="J11" s="32">
        <v>2620</v>
      </c>
      <c r="K11" s="32">
        <v>2501</v>
      </c>
      <c r="L11" s="32">
        <v>5709</v>
      </c>
      <c r="M11" s="32">
        <v>2803</v>
      </c>
      <c r="N11" s="32">
        <v>2458</v>
      </c>
      <c r="O11" s="32">
        <v>3470</v>
      </c>
      <c r="P11" s="32">
        <v>4201</v>
      </c>
      <c r="Q11" s="32">
        <v>5290</v>
      </c>
      <c r="R11" s="32">
        <v>3681</v>
      </c>
      <c r="S11" s="32">
        <v>3835</v>
      </c>
      <c r="T11" s="32">
        <v>3346</v>
      </c>
      <c r="U11" s="32">
        <v>3711</v>
      </c>
      <c r="V11" s="32">
        <v>3364</v>
      </c>
      <c r="W11" s="32">
        <v>7286</v>
      </c>
      <c r="X11" s="32">
        <v>8579</v>
      </c>
      <c r="Y11" s="32">
        <v>4281</v>
      </c>
      <c r="Z11" s="32">
        <v>6527</v>
      </c>
      <c r="AA11" s="34">
        <v>6265</v>
      </c>
      <c r="AB11" s="80"/>
    </row>
    <row r="12" spans="2:30" ht="18.75" customHeight="1" x14ac:dyDescent="0.2">
      <c r="B12" s="79" t="s">
        <v>29</v>
      </c>
      <c r="C12" s="32">
        <v>7980</v>
      </c>
      <c r="D12" s="32">
        <v>7761</v>
      </c>
      <c r="E12" s="32">
        <v>8470</v>
      </c>
      <c r="F12" s="32">
        <v>12181</v>
      </c>
      <c r="G12" s="32">
        <v>24401</v>
      </c>
      <c r="H12" s="32">
        <v>28090</v>
      </c>
      <c r="I12" s="33">
        <v>33367</v>
      </c>
      <c r="J12" s="32">
        <v>42111</v>
      </c>
      <c r="K12" s="32">
        <v>58371</v>
      </c>
      <c r="L12" s="32">
        <v>63294</v>
      </c>
      <c r="M12" s="32">
        <v>67138</v>
      </c>
      <c r="N12" s="32">
        <v>68592</v>
      </c>
      <c r="O12" s="32">
        <v>130191</v>
      </c>
      <c r="P12" s="32">
        <v>139997</v>
      </c>
      <c r="Q12" s="32">
        <v>141073</v>
      </c>
      <c r="R12" s="32">
        <v>157498</v>
      </c>
      <c r="S12" s="32">
        <v>173285</v>
      </c>
      <c r="T12" s="32">
        <v>187638</v>
      </c>
      <c r="U12" s="32">
        <v>187972</v>
      </c>
      <c r="V12" s="32">
        <v>186671</v>
      </c>
      <c r="W12" s="32">
        <v>210759</v>
      </c>
      <c r="X12" s="32">
        <v>229362</v>
      </c>
      <c r="Y12" s="32">
        <v>251598</v>
      </c>
      <c r="Z12" s="32">
        <v>229281</v>
      </c>
      <c r="AA12" s="34">
        <v>238360</v>
      </c>
    </row>
    <row r="13" spans="2:30" ht="18.75" customHeight="1" x14ac:dyDescent="0.2">
      <c r="B13" s="79" t="s">
        <v>30</v>
      </c>
      <c r="C13" s="32">
        <v>454</v>
      </c>
      <c r="D13" s="32">
        <v>289</v>
      </c>
      <c r="E13" s="32">
        <v>252</v>
      </c>
      <c r="F13" s="32">
        <v>297</v>
      </c>
      <c r="G13" s="32">
        <v>526</v>
      </c>
      <c r="H13" s="32">
        <v>470</v>
      </c>
      <c r="I13" s="33">
        <v>332</v>
      </c>
      <c r="J13" s="32">
        <v>409</v>
      </c>
      <c r="K13" s="32">
        <v>516</v>
      </c>
      <c r="L13" s="32">
        <v>485</v>
      </c>
      <c r="M13" s="32">
        <v>289</v>
      </c>
      <c r="N13" s="32">
        <v>279</v>
      </c>
      <c r="O13" s="32">
        <v>513</v>
      </c>
      <c r="P13" s="32">
        <v>474</v>
      </c>
      <c r="Q13" s="32">
        <v>417</v>
      </c>
      <c r="R13" s="32">
        <v>383</v>
      </c>
      <c r="S13" s="32">
        <v>562</v>
      </c>
      <c r="T13" s="32">
        <v>404</v>
      </c>
      <c r="U13" s="32">
        <v>382</v>
      </c>
      <c r="V13" s="32">
        <v>458</v>
      </c>
      <c r="W13" s="32">
        <v>584</v>
      </c>
      <c r="X13" s="32">
        <v>567</v>
      </c>
      <c r="Y13" s="32">
        <v>471</v>
      </c>
      <c r="Z13" s="32">
        <v>625</v>
      </c>
      <c r="AA13" s="34">
        <v>744</v>
      </c>
    </row>
    <row r="14" spans="2:30" ht="18.75" customHeight="1" thickBot="1" x14ac:dyDescent="0.25">
      <c r="B14" s="81" t="s">
        <v>31</v>
      </c>
      <c r="C14" s="38">
        <v>1679</v>
      </c>
      <c r="D14" s="38">
        <v>772</v>
      </c>
      <c r="E14" s="38">
        <v>527</v>
      </c>
      <c r="F14" s="38">
        <v>922</v>
      </c>
      <c r="G14" s="38">
        <v>1535</v>
      </c>
      <c r="H14" s="38">
        <v>1557</v>
      </c>
      <c r="I14" s="39">
        <v>1245</v>
      </c>
      <c r="J14" s="38">
        <v>1707</v>
      </c>
      <c r="K14" s="38">
        <v>1831</v>
      </c>
      <c r="L14" s="38">
        <v>1339</v>
      </c>
      <c r="M14" s="38">
        <v>1279</v>
      </c>
      <c r="N14" s="38">
        <v>1303</v>
      </c>
      <c r="O14" s="38">
        <v>1959</v>
      </c>
      <c r="P14" s="38">
        <v>1389</v>
      </c>
      <c r="Q14" s="38">
        <v>1223</v>
      </c>
      <c r="R14" s="38">
        <v>1555</v>
      </c>
      <c r="S14" s="38">
        <v>1763</v>
      </c>
      <c r="T14" s="38">
        <v>1438</v>
      </c>
      <c r="U14" s="38">
        <v>1406</v>
      </c>
      <c r="V14" s="38">
        <v>1550</v>
      </c>
      <c r="W14" s="38">
        <v>2348</v>
      </c>
      <c r="X14" s="38">
        <v>1958</v>
      </c>
      <c r="Y14" s="38">
        <v>1834</v>
      </c>
      <c r="Z14" s="38">
        <v>2223</v>
      </c>
      <c r="AA14" s="40">
        <v>3275</v>
      </c>
    </row>
    <row r="15" spans="2:30" x14ac:dyDescent="0.2">
      <c r="B15" s="82"/>
      <c r="C15" s="61"/>
      <c r="E15" s="11"/>
    </row>
    <row r="16" spans="2:30" ht="15" x14ac:dyDescent="0.2">
      <c r="B16" s="41"/>
      <c r="C16" s="62"/>
      <c r="E16" s="11"/>
    </row>
    <row r="17" spans="2:27" ht="15" x14ac:dyDescent="0.2">
      <c r="B17" s="63" t="s">
        <v>53</v>
      </c>
      <c r="C17" s="64"/>
      <c r="E17" s="11"/>
    </row>
    <row r="18" spans="2:27" ht="15.75" thickBot="1" x14ac:dyDescent="0.3">
      <c r="B18" s="18"/>
      <c r="C18" s="19"/>
      <c r="E18" s="11"/>
    </row>
    <row r="19" spans="2:27" ht="18.75" customHeight="1" thickBot="1" x14ac:dyDescent="0.25">
      <c r="B19" s="93"/>
      <c r="C19" s="90">
        <v>2020</v>
      </c>
      <c r="D19" s="90"/>
      <c r="E19" s="90"/>
      <c r="F19" s="90"/>
      <c r="G19" s="90">
        <v>2021</v>
      </c>
      <c r="H19" s="90"/>
      <c r="I19" s="90"/>
      <c r="J19" s="90"/>
      <c r="K19" s="90">
        <v>2022</v>
      </c>
      <c r="L19" s="90"/>
      <c r="M19" s="90"/>
      <c r="N19" s="90"/>
      <c r="O19" s="90">
        <v>2023</v>
      </c>
      <c r="P19" s="90"/>
      <c r="Q19" s="90"/>
      <c r="R19" s="90"/>
      <c r="S19" s="90">
        <v>2024</v>
      </c>
      <c r="T19" s="90"/>
      <c r="U19" s="90"/>
      <c r="V19" s="90"/>
      <c r="W19" s="90">
        <v>2025</v>
      </c>
      <c r="X19" s="90"/>
      <c r="Y19" s="90"/>
      <c r="Z19" s="90"/>
      <c r="AA19" s="86">
        <v>2026</v>
      </c>
    </row>
    <row r="20" spans="2:27" ht="18.75" customHeight="1" thickBot="1" x14ac:dyDescent="0.25">
      <c r="B20" s="94"/>
      <c r="C20" s="21" t="s">
        <v>8</v>
      </c>
      <c r="D20" s="21" t="s">
        <v>39</v>
      </c>
      <c r="E20" s="21" t="s">
        <v>7</v>
      </c>
      <c r="F20" s="21" t="s">
        <v>9</v>
      </c>
      <c r="G20" s="21" t="s">
        <v>8</v>
      </c>
      <c r="H20" s="21" t="s">
        <v>39</v>
      </c>
      <c r="I20" s="22" t="s">
        <v>7</v>
      </c>
      <c r="J20" s="21" t="s">
        <v>9</v>
      </c>
      <c r="K20" s="21" t="s">
        <v>8</v>
      </c>
      <c r="L20" s="21" t="s">
        <v>39</v>
      </c>
      <c r="M20" s="21" t="s">
        <v>7</v>
      </c>
      <c r="N20" s="21" t="s">
        <v>9</v>
      </c>
      <c r="O20" s="21" t="s">
        <v>8</v>
      </c>
      <c r="P20" s="21" t="s">
        <v>39</v>
      </c>
      <c r="Q20" s="21" t="s">
        <v>7</v>
      </c>
      <c r="R20" s="21" t="s">
        <v>9</v>
      </c>
      <c r="S20" s="21" t="s">
        <v>8</v>
      </c>
      <c r="T20" s="21" t="s">
        <v>39</v>
      </c>
      <c r="U20" s="21" t="s">
        <v>7</v>
      </c>
      <c r="V20" s="21" t="s">
        <v>9</v>
      </c>
      <c r="W20" s="21" t="s">
        <v>8</v>
      </c>
      <c r="X20" s="21" t="s">
        <v>39</v>
      </c>
      <c r="Y20" s="21" t="s">
        <v>7</v>
      </c>
      <c r="Z20" s="21" t="s">
        <v>9</v>
      </c>
      <c r="AA20" s="23" t="s">
        <v>8</v>
      </c>
    </row>
    <row r="21" spans="2:27" ht="18.75" customHeight="1" x14ac:dyDescent="0.2">
      <c r="B21" s="79" t="s">
        <v>27</v>
      </c>
      <c r="C21" s="32">
        <v>173.36153999999999</v>
      </c>
      <c r="D21" s="32">
        <v>20.42332</v>
      </c>
      <c r="E21" s="32">
        <v>262.34451000000001</v>
      </c>
      <c r="F21" s="32">
        <v>383.33882999999997</v>
      </c>
      <c r="G21" s="32">
        <v>995.38052000000005</v>
      </c>
      <c r="H21" s="32">
        <v>1697.30387</v>
      </c>
      <c r="I21" s="33">
        <v>2231.5923699999998</v>
      </c>
      <c r="J21" s="32">
        <v>3212.3476500000002</v>
      </c>
      <c r="K21" s="32">
        <v>4726.4936699999998</v>
      </c>
      <c r="L21" s="32">
        <v>5138.2587899999999</v>
      </c>
      <c r="M21" s="32">
        <v>6937.6183300000002</v>
      </c>
      <c r="N21" s="32">
        <v>6515.7578400000002</v>
      </c>
      <c r="O21" s="32">
        <v>13788.45868</v>
      </c>
      <c r="P21" s="32">
        <v>15414.370940000001</v>
      </c>
      <c r="Q21" s="32">
        <v>18997.102599999998</v>
      </c>
      <c r="R21" s="32">
        <v>21839.137269999999</v>
      </c>
      <c r="S21" s="32">
        <v>27988.37011</v>
      </c>
      <c r="T21" s="32">
        <v>32665.7588</v>
      </c>
      <c r="U21" s="32">
        <v>39906.504919999999</v>
      </c>
      <c r="V21" s="32">
        <v>35503.446519999998</v>
      </c>
      <c r="W21" s="32">
        <v>47885.811520000003</v>
      </c>
      <c r="X21" s="32">
        <v>51867.495130000003</v>
      </c>
      <c r="Y21" s="32">
        <v>73883.095619999993</v>
      </c>
      <c r="Z21" s="32">
        <v>58870.991520000003</v>
      </c>
      <c r="AA21" s="34">
        <v>75892.798779999997</v>
      </c>
    </row>
    <row r="22" spans="2:27" ht="18.75" customHeight="1" x14ac:dyDescent="0.2">
      <c r="B22" s="79" t="s">
        <v>28</v>
      </c>
      <c r="C22" s="32">
        <v>2.61863</v>
      </c>
      <c r="D22" s="32">
        <v>153.65069</v>
      </c>
      <c r="E22" s="32">
        <v>1272.3721599999999</v>
      </c>
      <c r="F22" s="32">
        <v>1207.31511</v>
      </c>
      <c r="G22" s="32">
        <v>2525.6605300000001</v>
      </c>
      <c r="H22" s="32">
        <v>4260.6175300000004</v>
      </c>
      <c r="I22" s="33">
        <v>5179.6946900000003</v>
      </c>
      <c r="J22" s="32">
        <v>9378.3740799999996</v>
      </c>
      <c r="K22" s="32">
        <v>9467.55321</v>
      </c>
      <c r="L22" s="32">
        <v>28905.017080000001</v>
      </c>
      <c r="M22" s="32">
        <v>12698.594289999999</v>
      </c>
      <c r="N22" s="32">
        <v>11677.09899</v>
      </c>
      <c r="O22" s="32">
        <v>19981.79752</v>
      </c>
      <c r="P22" s="32">
        <v>23209.182779999999</v>
      </c>
      <c r="Q22" s="32">
        <v>38180.807829999998</v>
      </c>
      <c r="R22" s="32">
        <v>26773.220300000001</v>
      </c>
      <c r="S22" s="32">
        <v>31198.376690000001</v>
      </c>
      <c r="T22" s="32">
        <v>29646.899829999998</v>
      </c>
      <c r="U22" s="32">
        <v>34749.650679999999</v>
      </c>
      <c r="V22" s="32">
        <v>34085.805330000003</v>
      </c>
      <c r="W22" s="32">
        <v>98387.826220000003</v>
      </c>
      <c r="X22" s="32">
        <v>96547.7763000001</v>
      </c>
      <c r="Y22" s="32">
        <v>46279.236400000002</v>
      </c>
      <c r="Z22" s="32">
        <v>76900.157940000106</v>
      </c>
      <c r="AA22" s="34">
        <v>86429.688030000005</v>
      </c>
    </row>
    <row r="23" spans="2:27" ht="18.75" customHeight="1" x14ac:dyDescent="0.2">
      <c r="B23" s="79" t="s">
        <v>29</v>
      </c>
      <c r="C23" s="32">
        <v>3271.4997499999999</v>
      </c>
      <c r="D23" s="32">
        <v>6547.0528800000002</v>
      </c>
      <c r="E23" s="32">
        <v>9028.9425499999998</v>
      </c>
      <c r="F23" s="32">
        <v>17293.00894</v>
      </c>
      <c r="G23" s="32">
        <v>39496.471799999999</v>
      </c>
      <c r="H23" s="32">
        <v>52520.948400000001</v>
      </c>
      <c r="I23" s="33">
        <v>65946.648140000005</v>
      </c>
      <c r="J23" s="32">
        <v>84927.74381</v>
      </c>
      <c r="K23" s="32">
        <v>136903.08241</v>
      </c>
      <c r="L23" s="32">
        <v>139338.30948</v>
      </c>
      <c r="M23" s="32">
        <v>144785.53868</v>
      </c>
      <c r="N23" s="32">
        <v>141828.79745000001</v>
      </c>
      <c r="O23" s="32">
        <v>400385.61700000003</v>
      </c>
      <c r="P23" s="32">
        <v>399761.71169000003</v>
      </c>
      <c r="Q23" s="32">
        <v>344240.55209000001</v>
      </c>
      <c r="R23" s="32">
        <v>399783.98064000002</v>
      </c>
      <c r="S23" s="32">
        <v>460807.35561000003</v>
      </c>
      <c r="T23" s="32">
        <v>498647.76655</v>
      </c>
      <c r="U23" s="32">
        <v>485969.90519000002</v>
      </c>
      <c r="V23" s="32">
        <v>495402.35545999999</v>
      </c>
      <c r="W23" s="32">
        <v>607924.14095000003</v>
      </c>
      <c r="X23" s="32">
        <v>658694.35331999999</v>
      </c>
      <c r="Y23" s="32">
        <v>839759.04110000003</v>
      </c>
      <c r="Z23" s="32">
        <v>637760.37318999995</v>
      </c>
      <c r="AA23" s="34">
        <v>688887.29842999997</v>
      </c>
    </row>
    <row r="24" spans="2:27" ht="18.75" customHeight="1" x14ac:dyDescent="0.2">
      <c r="B24" s="79" t="s">
        <v>30</v>
      </c>
      <c r="C24" s="32">
        <v>241.57191</v>
      </c>
      <c r="D24" s="32">
        <v>197.69113999999999</v>
      </c>
      <c r="E24" s="32">
        <v>158.22908000000001</v>
      </c>
      <c r="F24" s="32">
        <v>285.60619000000003</v>
      </c>
      <c r="G24" s="32">
        <v>810.05571999999995</v>
      </c>
      <c r="H24" s="32">
        <v>713.19943999999998</v>
      </c>
      <c r="I24" s="33">
        <v>797.66588000000002</v>
      </c>
      <c r="J24" s="32">
        <v>1081.0269900000001</v>
      </c>
      <c r="K24" s="32">
        <v>1035.63078</v>
      </c>
      <c r="L24" s="32">
        <v>664.29025000000001</v>
      </c>
      <c r="M24" s="32">
        <v>874.86333999999999</v>
      </c>
      <c r="N24" s="32">
        <v>1016.11703</v>
      </c>
      <c r="O24" s="32">
        <v>2029.28556</v>
      </c>
      <c r="P24" s="32">
        <v>1385.0294899999999</v>
      </c>
      <c r="Q24" s="32">
        <v>1006.62373</v>
      </c>
      <c r="R24" s="32">
        <v>1431.9010000000001</v>
      </c>
      <c r="S24" s="32">
        <v>2581.3359399999999</v>
      </c>
      <c r="T24" s="32">
        <v>1853.8591300000001</v>
      </c>
      <c r="U24" s="32">
        <v>2453.7797300000002</v>
      </c>
      <c r="V24" s="32">
        <v>2691.2876700000002</v>
      </c>
      <c r="W24" s="32">
        <v>4332.68084</v>
      </c>
      <c r="X24" s="32">
        <v>3860.91212</v>
      </c>
      <c r="Y24" s="32">
        <v>4289.1846699999996</v>
      </c>
      <c r="Z24" s="32">
        <v>5542.0921699999999</v>
      </c>
      <c r="AA24" s="34">
        <v>7990.8757500000002</v>
      </c>
    </row>
    <row r="25" spans="2:27" ht="18.75" customHeight="1" thickBot="1" x14ac:dyDescent="0.25">
      <c r="B25" s="81" t="s">
        <v>31</v>
      </c>
      <c r="C25" s="38">
        <v>1038.16633</v>
      </c>
      <c r="D25" s="38">
        <v>1065.8777</v>
      </c>
      <c r="E25" s="38">
        <v>1051.9628700000001</v>
      </c>
      <c r="F25" s="38">
        <v>2050.1510699999999</v>
      </c>
      <c r="G25" s="38">
        <v>3043.96011</v>
      </c>
      <c r="H25" s="38">
        <v>3069.8379199999999</v>
      </c>
      <c r="I25" s="39">
        <v>3040.72829</v>
      </c>
      <c r="J25" s="38">
        <v>5491.5904</v>
      </c>
      <c r="K25" s="38">
        <v>6518.8128699999997</v>
      </c>
      <c r="L25" s="38">
        <v>4947.5357199999999</v>
      </c>
      <c r="M25" s="38">
        <v>5349.3925499999996</v>
      </c>
      <c r="N25" s="38">
        <v>6866.2947400000003</v>
      </c>
      <c r="O25" s="38">
        <v>10947.573560000001</v>
      </c>
      <c r="P25" s="38">
        <v>7041.6934799999999</v>
      </c>
      <c r="Q25" s="38">
        <v>7101.2151299999996</v>
      </c>
      <c r="R25" s="38">
        <v>11947.986339999999</v>
      </c>
      <c r="S25" s="38">
        <v>13947.05651</v>
      </c>
      <c r="T25" s="38">
        <v>11356.19989</v>
      </c>
      <c r="U25" s="38">
        <v>15797.98928</v>
      </c>
      <c r="V25" s="38">
        <v>15296.4175</v>
      </c>
      <c r="W25" s="38">
        <v>24470.27477</v>
      </c>
      <c r="X25" s="38">
        <v>23212.672740000002</v>
      </c>
      <c r="Y25" s="38">
        <v>22321.311089999999</v>
      </c>
      <c r="Z25" s="38">
        <v>25275.540730000001</v>
      </c>
      <c r="AA25" s="40">
        <v>43725.421349999997</v>
      </c>
    </row>
  </sheetData>
  <mergeCells count="14">
    <mergeCell ref="B8:B9"/>
    <mergeCell ref="B19:B20"/>
    <mergeCell ref="C8:F8"/>
    <mergeCell ref="C19:F19"/>
    <mergeCell ref="K8:N8"/>
    <mergeCell ref="K19:N19"/>
    <mergeCell ref="G8:J8"/>
    <mergeCell ref="G19:J19"/>
    <mergeCell ref="S19:V19"/>
    <mergeCell ref="S8:V8"/>
    <mergeCell ref="O8:R8"/>
    <mergeCell ref="O19:R19"/>
    <mergeCell ref="W8:Z8"/>
    <mergeCell ref="W19:Z19"/>
  </mergeCells>
  <hyperlinks>
    <hyperlink ref="B3" location="Spis!A1" display="Powrót do spisu tabel" xr:uid="{00000000-0004-0000-0300-000000000000}"/>
  </hyperlinks>
  <pageMargins left="0.7" right="0.7" top="0.75" bottom="0.75" header="0.3" footer="0.3"/>
  <pageSetup paperSize="9" scale="7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L170"/>
  <sheetViews>
    <sheetView showGridLines="0" topLeftCell="B1" zoomScaleNormal="100" workbookViewId="0">
      <pane ySplit="9" topLeftCell="A10" activePane="bottomLeft" state="frozen"/>
      <selection pane="bottomLeft" activeCell="B1" sqref="B1"/>
    </sheetView>
  </sheetViews>
  <sheetFormatPr defaultColWidth="0" defaultRowHeight="14.25" x14ac:dyDescent="0.2"/>
  <cols>
    <col min="1" max="1" width="5.7109375" style="8" customWidth="1"/>
    <col min="2" max="2" width="61.7109375" style="8" customWidth="1"/>
    <col min="3" max="3" width="45.28515625" style="8" customWidth="1"/>
    <col min="4" max="4" width="18.140625" style="8" customWidth="1"/>
    <col min="5" max="7" width="16.5703125" style="13" customWidth="1"/>
    <col min="8" max="8" width="7.5703125" style="56" customWidth="1"/>
    <col min="9" max="9" width="36.7109375" style="56" hidden="1" customWidth="1"/>
    <col min="10" max="11" width="9.28515625" style="56" hidden="1" customWidth="1"/>
    <col min="12" max="12" width="36.7109375" style="8" hidden="1" customWidth="1"/>
    <col min="13" max="16384" width="9.28515625" style="8" hidden="1"/>
  </cols>
  <sheetData>
    <row r="2" spans="2:11" ht="15" x14ac:dyDescent="0.2">
      <c r="B2" s="9" t="s">
        <v>0</v>
      </c>
    </row>
    <row r="3" spans="2:11" x14ac:dyDescent="0.2">
      <c r="B3" s="14" t="s">
        <v>6</v>
      </c>
    </row>
    <row r="4" spans="2:11" x14ac:dyDescent="0.2">
      <c r="B4" s="15"/>
    </row>
    <row r="6" spans="2:11" ht="31.5" x14ac:dyDescent="0.2">
      <c r="B6" s="83" t="s">
        <v>219</v>
      </c>
      <c r="C6" s="17"/>
      <c r="D6" s="17"/>
    </row>
    <row r="7" spans="2:11" ht="15.75" thickBot="1" x14ac:dyDescent="0.3">
      <c r="B7" s="18"/>
      <c r="C7" s="11"/>
      <c r="D7" s="11"/>
    </row>
    <row r="8" spans="2:11" ht="26.25" customHeight="1" x14ac:dyDescent="0.2">
      <c r="B8" s="93" t="s">
        <v>41</v>
      </c>
      <c r="C8" s="93" t="s">
        <v>42</v>
      </c>
      <c r="D8" s="93" t="s">
        <v>43</v>
      </c>
      <c r="E8" s="97" t="s">
        <v>44</v>
      </c>
      <c r="F8" s="97" t="s">
        <v>45</v>
      </c>
      <c r="G8" s="97" t="s">
        <v>46</v>
      </c>
      <c r="K8" s="8"/>
    </row>
    <row r="9" spans="2:11" ht="26.25" customHeight="1" thickBot="1" x14ac:dyDescent="0.25">
      <c r="B9" s="94"/>
      <c r="C9" s="94"/>
      <c r="D9" s="94"/>
      <c r="E9" s="98"/>
      <c r="F9" s="98"/>
      <c r="G9" s="98"/>
      <c r="H9" s="65"/>
      <c r="K9" s="8"/>
    </row>
    <row r="10" spans="2:11" ht="18.75" customHeight="1" x14ac:dyDescent="0.2">
      <c r="B10" s="99" t="s">
        <v>54</v>
      </c>
      <c r="C10" s="99" t="s">
        <v>55</v>
      </c>
      <c r="D10" s="100" t="s">
        <v>56</v>
      </c>
      <c r="E10" s="101">
        <v>6.5979999999999997E-2</v>
      </c>
      <c r="F10" s="101">
        <v>0.12124</v>
      </c>
      <c r="G10" s="101">
        <v>0.25914999999999999</v>
      </c>
      <c r="H10" s="67"/>
      <c r="K10" s="8"/>
    </row>
    <row r="11" spans="2:11" ht="18.75" customHeight="1" x14ac:dyDescent="0.2">
      <c r="B11" s="99" t="s">
        <v>54</v>
      </c>
      <c r="C11" s="99" t="s">
        <v>57</v>
      </c>
      <c r="D11" s="100" t="s">
        <v>58</v>
      </c>
      <c r="E11" s="101">
        <v>9.1579999999999995E-2</v>
      </c>
      <c r="F11" s="101">
        <v>0.15683</v>
      </c>
      <c r="G11" s="101">
        <v>0.37326999999999999</v>
      </c>
      <c r="H11" s="80"/>
      <c r="I11" s="80"/>
    </row>
    <row r="12" spans="2:11" ht="18.75" customHeight="1" x14ac:dyDescent="0.2">
      <c r="B12" s="99" t="s">
        <v>54</v>
      </c>
      <c r="C12" s="99" t="s">
        <v>59</v>
      </c>
      <c r="D12" s="100" t="s">
        <v>60</v>
      </c>
      <c r="E12" s="101">
        <v>0.11976000000000001</v>
      </c>
      <c r="F12" s="101">
        <v>0.19928000000000001</v>
      </c>
      <c r="G12" s="101">
        <v>0.51004000000000005</v>
      </c>
    </row>
    <row r="13" spans="2:11" ht="18.75" customHeight="1" x14ac:dyDescent="0.2">
      <c r="B13" s="99" t="s">
        <v>54</v>
      </c>
      <c r="C13" s="99" t="s">
        <v>61</v>
      </c>
      <c r="D13" s="100" t="s">
        <v>62</v>
      </c>
      <c r="E13" s="101">
        <v>0.14285999999999999</v>
      </c>
      <c r="F13" s="101">
        <v>0.24188000000000001</v>
      </c>
      <c r="G13" s="101">
        <v>0.56364000000000003</v>
      </c>
    </row>
    <row r="14" spans="2:11" ht="18.75" customHeight="1" x14ac:dyDescent="0.2">
      <c r="B14" s="99" t="s">
        <v>54</v>
      </c>
      <c r="C14" s="99" t="s">
        <v>63</v>
      </c>
      <c r="D14" s="100" t="s">
        <v>64</v>
      </c>
      <c r="E14" s="101">
        <v>0.15028</v>
      </c>
      <c r="F14" s="101">
        <v>0.24796000000000001</v>
      </c>
      <c r="G14" s="101">
        <v>0.64605999999999997</v>
      </c>
    </row>
    <row r="15" spans="2:11" ht="18.75" customHeight="1" x14ac:dyDescent="0.2">
      <c r="B15" s="99" t="s">
        <v>54</v>
      </c>
      <c r="C15" s="99" t="s">
        <v>65</v>
      </c>
      <c r="D15" s="100" t="s">
        <v>66</v>
      </c>
      <c r="E15" s="101">
        <v>0.16718</v>
      </c>
      <c r="F15" s="101">
        <v>0.2797</v>
      </c>
      <c r="G15" s="101">
        <v>0.69057999999999997</v>
      </c>
    </row>
    <row r="16" spans="2:11" ht="18.75" customHeight="1" x14ac:dyDescent="0.2">
      <c r="B16" s="99" t="s">
        <v>54</v>
      </c>
      <c r="C16" s="99" t="s">
        <v>67</v>
      </c>
      <c r="D16" s="100" t="s">
        <v>68</v>
      </c>
      <c r="E16" s="101">
        <v>0.16728999999999999</v>
      </c>
      <c r="F16" s="101">
        <v>0.27901999999999999</v>
      </c>
      <c r="G16" s="101">
        <v>0.69120000000000004</v>
      </c>
    </row>
    <row r="17" spans="2:7" ht="18.75" customHeight="1" x14ac:dyDescent="0.2">
      <c r="B17" s="99" t="s">
        <v>54</v>
      </c>
      <c r="C17" s="99" t="s">
        <v>69</v>
      </c>
      <c r="D17" s="100" t="s">
        <v>70</v>
      </c>
      <c r="E17" s="101">
        <v>0.16783999999999999</v>
      </c>
      <c r="F17" s="101">
        <v>0.28692000000000001</v>
      </c>
      <c r="G17" s="101">
        <v>0.68974999999999997</v>
      </c>
    </row>
    <row r="18" spans="2:7" ht="18.75" customHeight="1" x14ac:dyDescent="0.2">
      <c r="B18" s="99" t="s">
        <v>54</v>
      </c>
      <c r="C18" s="99" t="s">
        <v>71</v>
      </c>
      <c r="D18" s="100" t="s">
        <v>72</v>
      </c>
      <c r="E18" s="101">
        <v>0.16567000000000001</v>
      </c>
      <c r="F18" s="101">
        <v>0.28959000000000001</v>
      </c>
      <c r="G18" s="101">
        <v>0.74851000000000001</v>
      </c>
    </row>
    <row r="19" spans="2:7" ht="18.75" customHeight="1" x14ac:dyDescent="0.2">
      <c r="B19" s="99" t="s">
        <v>54</v>
      </c>
      <c r="C19" s="99" t="s">
        <v>220</v>
      </c>
      <c r="D19" s="100" t="s">
        <v>217</v>
      </c>
      <c r="E19" s="101" t="s">
        <v>221</v>
      </c>
      <c r="F19" s="101" t="s">
        <v>221</v>
      </c>
      <c r="G19" s="101" t="s">
        <v>221</v>
      </c>
    </row>
    <row r="20" spans="2:7" ht="18.75" customHeight="1" x14ac:dyDescent="0.2">
      <c r="B20" s="99" t="s">
        <v>73</v>
      </c>
      <c r="C20" s="99" t="s">
        <v>74</v>
      </c>
      <c r="D20" s="100" t="s">
        <v>56</v>
      </c>
      <c r="E20" s="101">
        <v>6.4060000000000006E-2</v>
      </c>
      <c r="F20" s="101">
        <v>0.12469</v>
      </c>
      <c r="G20" s="101">
        <v>0.2379</v>
      </c>
    </row>
    <row r="21" spans="2:7" ht="18.75" customHeight="1" x14ac:dyDescent="0.2">
      <c r="B21" s="99" t="s">
        <v>73</v>
      </c>
      <c r="C21" s="99" t="s">
        <v>75</v>
      </c>
      <c r="D21" s="100" t="s">
        <v>58</v>
      </c>
      <c r="E21" s="101">
        <v>8.1390000000000004E-2</v>
      </c>
      <c r="F21" s="101">
        <v>0.13361000000000001</v>
      </c>
      <c r="G21" s="101">
        <v>0.31234000000000001</v>
      </c>
    </row>
    <row r="22" spans="2:7" ht="18.75" customHeight="1" x14ac:dyDescent="0.2">
      <c r="B22" s="99" t="s">
        <v>73</v>
      </c>
      <c r="C22" s="99" t="s">
        <v>76</v>
      </c>
      <c r="D22" s="100" t="s">
        <v>60</v>
      </c>
      <c r="E22" s="101">
        <v>0.13316</v>
      </c>
      <c r="F22" s="101">
        <v>0.24329000000000001</v>
      </c>
      <c r="G22" s="101">
        <v>0.46182000000000001</v>
      </c>
    </row>
    <row r="23" spans="2:7" ht="18.75" customHeight="1" x14ac:dyDescent="0.2">
      <c r="B23" s="99" t="s">
        <v>73</v>
      </c>
      <c r="C23" s="99" t="s">
        <v>77</v>
      </c>
      <c r="D23" s="100" t="s">
        <v>62</v>
      </c>
      <c r="E23" s="101">
        <v>0.18098</v>
      </c>
      <c r="F23" s="101">
        <v>0.30607000000000001</v>
      </c>
      <c r="G23" s="101">
        <v>0.59855000000000003</v>
      </c>
    </row>
    <row r="24" spans="2:7" ht="18.75" customHeight="1" x14ac:dyDescent="0.2">
      <c r="B24" s="99" t="s">
        <v>73</v>
      </c>
      <c r="C24" s="99" t="s">
        <v>78</v>
      </c>
      <c r="D24" s="100" t="s">
        <v>64</v>
      </c>
      <c r="E24" s="101">
        <v>0.17610999999999999</v>
      </c>
      <c r="F24" s="101">
        <v>0.30026999999999998</v>
      </c>
      <c r="G24" s="101">
        <v>0.53342000000000001</v>
      </c>
    </row>
    <row r="25" spans="2:7" ht="18" customHeight="1" x14ac:dyDescent="0.2">
      <c r="B25" s="99" t="s">
        <v>73</v>
      </c>
      <c r="C25" s="99" t="s">
        <v>79</v>
      </c>
      <c r="D25" s="100" t="s">
        <v>66</v>
      </c>
      <c r="E25" s="101">
        <v>0.21553</v>
      </c>
      <c r="F25" s="101">
        <v>0.35809000000000002</v>
      </c>
      <c r="G25" s="101">
        <v>0.60363999999999995</v>
      </c>
    </row>
    <row r="26" spans="2:7" ht="18" customHeight="1" x14ac:dyDescent="0.2">
      <c r="B26" s="99" t="s">
        <v>73</v>
      </c>
      <c r="C26" s="99" t="s">
        <v>80</v>
      </c>
      <c r="D26" s="100" t="s">
        <v>68</v>
      </c>
      <c r="E26" s="101">
        <v>0.21285999999999999</v>
      </c>
      <c r="F26" s="101">
        <v>0.36086000000000001</v>
      </c>
      <c r="G26" s="101">
        <v>0.62616000000000005</v>
      </c>
    </row>
    <row r="27" spans="2:7" ht="18" customHeight="1" x14ac:dyDescent="0.2">
      <c r="B27" s="99" t="s">
        <v>73</v>
      </c>
      <c r="C27" s="99" t="s">
        <v>81</v>
      </c>
      <c r="D27" s="100" t="s">
        <v>70</v>
      </c>
      <c r="E27" s="101">
        <v>0.23449999999999999</v>
      </c>
      <c r="F27" s="101">
        <v>0.37380000000000002</v>
      </c>
      <c r="G27" s="101">
        <v>0.61294999999999999</v>
      </c>
    </row>
    <row r="28" spans="2:7" ht="18" customHeight="1" x14ac:dyDescent="0.2">
      <c r="B28" s="99" t="s">
        <v>73</v>
      </c>
      <c r="C28" s="99" t="s">
        <v>82</v>
      </c>
      <c r="D28" s="100" t="s">
        <v>72</v>
      </c>
      <c r="E28" s="101">
        <v>0.22442000000000001</v>
      </c>
      <c r="F28" s="101">
        <v>0.37153999999999998</v>
      </c>
      <c r="G28" s="101">
        <v>0.82808000000000004</v>
      </c>
    </row>
    <row r="29" spans="2:7" ht="18" customHeight="1" x14ac:dyDescent="0.2">
      <c r="B29" s="99" t="s">
        <v>73</v>
      </c>
      <c r="C29" s="99" t="s">
        <v>222</v>
      </c>
      <c r="D29" s="100" t="s">
        <v>217</v>
      </c>
      <c r="E29" s="101" t="s">
        <v>221</v>
      </c>
      <c r="F29" s="101" t="s">
        <v>221</v>
      </c>
      <c r="G29" s="101" t="s">
        <v>221</v>
      </c>
    </row>
    <row r="30" spans="2:7" ht="18" customHeight="1" x14ac:dyDescent="0.2">
      <c r="B30" s="99" t="s">
        <v>83</v>
      </c>
      <c r="C30" s="99" t="s">
        <v>84</v>
      </c>
      <c r="D30" s="100" t="s">
        <v>56</v>
      </c>
      <c r="E30" s="101">
        <v>7.3789999999999994E-2</v>
      </c>
      <c r="F30" s="101">
        <v>0.13333</v>
      </c>
      <c r="G30" s="101">
        <v>0.27030999999999999</v>
      </c>
    </row>
    <row r="31" spans="2:7" ht="18" customHeight="1" x14ac:dyDescent="0.2">
      <c r="B31" s="99" t="s">
        <v>83</v>
      </c>
      <c r="C31" s="99" t="s">
        <v>85</v>
      </c>
      <c r="D31" s="100" t="s">
        <v>58</v>
      </c>
      <c r="E31" s="101">
        <v>9.6869999999999998E-2</v>
      </c>
      <c r="F31" s="101">
        <v>0.16264999999999999</v>
      </c>
      <c r="G31" s="101">
        <v>0.37184</v>
      </c>
    </row>
    <row r="32" spans="2:7" ht="18" customHeight="1" x14ac:dyDescent="0.2">
      <c r="B32" s="99" t="s">
        <v>83</v>
      </c>
      <c r="C32" s="99" t="s">
        <v>86</v>
      </c>
      <c r="D32" s="100" t="s">
        <v>60</v>
      </c>
      <c r="E32" s="101">
        <v>0.12701999999999999</v>
      </c>
      <c r="F32" s="101">
        <v>0.21065</v>
      </c>
      <c r="G32" s="101">
        <v>0.46919</v>
      </c>
    </row>
    <row r="33" spans="2:7" ht="18" customHeight="1" x14ac:dyDescent="0.2">
      <c r="B33" s="99" t="s">
        <v>83</v>
      </c>
      <c r="C33" s="99" t="s">
        <v>87</v>
      </c>
      <c r="D33" s="100" t="s">
        <v>62</v>
      </c>
      <c r="E33" s="101">
        <v>0.15190000000000001</v>
      </c>
      <c r="F33" s="101">
        <v>0.24933</v>
      </c>
      <c r="G33" s="101">
        <v>0.57504</v>
      </c>
    </row>
    <row r="34" spans="2:7" ht="18" customHeight="1" x14ac:dyDescent="0.2">
      <c r="B34" s="99" t="s">
        <v>83</v>
      </c>
      <c r="C34" s="99" t="s">
        <v>88</v>
      </c>
      <c r="D34" s="100" t="s">
        <v>64</v>
      </c>
      <c r="E34" s="101">
        <v>0.15978000000000001</v>
      </c>
      <c r="F34" s="101">
        <v>0.2611</v>
      </c>
      <c r="G34" s="101">
        <v>0.66102000000000005</v>
      </c>
    </row>
    <row r="35" spans="2:7" ht="18" customHeight="1" x14ac:dyDescent="0.2">
      <c r="B35" s="99" t="s">
        <v>83</v>
      </c>
      <c r="C35" s="99" t="s">
        <v>89</v>
      </c>
      <c r="D35" s="100" t="s">
        <v>66</v>
      </c>
      <c r="E35" s="101">
        <v>0.17587</v>
      </c>
      <c r="F35" s="101">
        <v>0.28893999999999997</v>
      </c>
      <c r="G35" s="101">
        <v>0.69659000000000004</v>
      </c>
    </row>
    <row r="36" spans="2:7" ht="18" customHeight="1" x14ac:dyDescent="0.2">
      <c r="B36" s="99" t="s">
        <v>83</v>
      </c>
      <c r="C36" s="99" t="s">
        <v>90</v>
      </c>
      <c r="D36" s="100" t="s">
        <v>68</v>
      </c>
      <c r="E36" s="101">
        <v>0.17532</v>
      </c>
      <c r="F36" s="101">
        <v>0.28660000000000002</v>
      </c>
      <c r="G36" s="101">
        <v>0.69064000000000003</v>
      </c>
    </row>
    <row r="37" spans="2:7" ht="18" customHeight="1" x14ac:dyDescent="0.2">
      <c r="B37" s="99" t="s">
        <v>83</v>
      </c>
      <c r="C37" s="99" t="s">
        <v>91</v>
      </c>
      <c r="D37" s="100" t="s">
        <v>70</v>
      </c>
      <c r="E37" s="101">
        <v>0.17432</v>
      </c>
      <c r="F37" s="101">
        <v>0.28487000000000001</v>
      </c>
      <c r="G37" s="101">
        <v>0.68320999999999998</v>
      </c>
    </row>
    <row r="38" spans="2:7" ht="18" customHeight="1" x14ac:dyDescent="0.2">
      <c r="B38" s="99" t="s">
        <v>83</v>
      </c>
      <c r="C38" s="99" t="s">
        <v>92</v>
      </c>
      <c r="D38" s="100" t="s">
        <v>72</v>
      </c>
      <c r="E38" s="101">
        <v>0.183</v>
      </c>
      <c r="F38" s="101">
        <v>0.29935</v>
      </c>
      <c r="G38" s="101" t="s">
        <v>221</v>
      </c>
    </row>
    <row r="39" spans="2:7" ht="18" customHeight="1" x14ac:dyDescent="0.2">
      <c r="B39" s="99" t="s">
        <v>83</v>
      </c>
      <c r="C39" s="99" t="s">
        <v>216</v>
      </c>
      <c r="D39" s="100" t="s">
        <v>217</v>
      </c>
      <c r="E39" s="101" t="s">
        <v>221</v>
      </c>
      <c r="F39" s="101" t="s">
        <v>221</v>
      </c>
      <c r="G39" s="101" t="s">
        <v>221</v>
      </c>
    </row>
    <row r="40" spans="2:7" ht="18" customHeight="1" x14ac:dyDescent="0.2">
      <c r="B40" s="99" t="s">
        <v>93</v>
      </c>
      <c r="C40" s="99" t="s">
        <v>94</v>
      </c>
      <c r="D40" s="100" t="s">
        <v>56</v>
      </c>
      <c r="E40" s="101">
        <v>7.1319999999999995E-2</v>
      </c>
      <c r="F40" s="101">
        <v>0.14238999999999999</v>
      </c>
      <c r="G40" s="101">
        <v>0.29304000000000002</v>
      </c>
    </row>
    <row r="41" spans="2:7" ht="18" customHeight="1" x14ac:dyDescent="0.2">
      <c r="B41" s="99" t="s">
        <v>93</v>
      </c>
      <c r="C41" s="99" t="s">
        <v>95</v>
      </c>
      <c r="D41" s="100" t="s">
        <v>58</v>
      </c>
      <c r="E41" s="101">
        <v>9.1999999999999998E-2</v>
      </c>
      <c r="F41" s="101">
        <v>0.18057000000000001</v>
      </c>
      <c r="G41" s="101">
        <v>0.41689999999999999</v>
      </c>
    </row>
    <row r="42" spans="2:7" ht="18" customHeight="1" x14ac:dyDescent="0.2">
      <c r="B42" s="99" t="s">
        <v>93</v>
      </c>
      <c r="C42" s="99" t="s">
        <v>96</v>
      </c>
      <c r="D42" s="100" t="s">
        <v>60</v>
      </c>
      <c r="E42" s="101">
        <v>0.12540999999999999</v>
      </c>
      <c r="F42" s="101">
        <v>0.23551</v>
      </c>
      <c r="G42" s="101">
        <v>0.54859000000000002</v>
      </c>
    </row>
    <row r="43" spans="2:7" ht="18" customHeight="1" x14ac:dyDescent="0.2">
      <c r="B43" s="99" t="s">
        <v>93</v>
      </c>
      <c r="C43" s="99" t="s">
        <v>97</v>
      </c>
      <c r="D43" s="100" t="s">
        <v>62</v>
      </c>
      <c r="E43" s="101">
        <v>0.14588999999999999</v>
      </c>
      <c r="F43" s="101">
        <v>0.27284999999999998</v>
      </c>
      <c r="G43" s="101">
        <v>0.64695000000000003</v>
      </c>
    </row>
    <row r="44" spans="2:7" ht="18" customHeight="1" x14ac:dyDescent="0.2">
      <c r="B44" s="99" t="s">
        <v>93</v>
      </c>
      <c r="C44" s="99" t="s">
        <v>98</v>
      </c>
      <c r="D44" s="100" t="s">
        <v>64</v>
      </c>
      <c r="E44" s="101">
        <v>0.15511</v>
      </c>
      <c r="F44" s="101">
        <v>0.29096</v>
      </c>
      <c r="G44" s="101">
        <v>0.71545000000000003</v>
      </c>
    </row>
    <row r="45" spans="2:7" ht="18" customHeight="1" x14ac:dyDescent="0.2">
      <c r="B45" s="99" t="s">
        <v>93</v>
      </c>
      <c r="C45" s="99" t="s">
        <v>99</v>
      </c>
      <c r="D45" s="100" t="s">
        <v>66</v>
      </c>
      <c r="E45" s="101">
        <v>0.16657</v>
      </c>
      <c r="F45" s="101">
        <v>0.31141000000000002</v>
      </c>
      <c r="G45" s="101">
        <v>0.77314000000000005</v>
      </c>
    </row>
    <row r="46" spans="2:7" ht="18" customHeight="1" x14ac:dyDescent="0.2">
      <c r="B46" s="99" t="s">
        <v>93</v>
      </c>
      <c r="C46" s="99" t="s">
        <v>100</v>
      </c>
      <c r="D46" s="100" t="s">
        <v>68</v>
      </c>
      <c r="E46" s="101">
        <v>0.16825000000000001</v>
      </c>
      <c r="F46" s="101">
        <v>0.31175000000000003</v>
      </c>
      <c r="G46" s="101">
        <v>0.77507000000000004</v>
      </c>
    </row>
    <row r="47" spans="2:7" ht="18" customHeight="1" x14ac:dyDescent="0.2">
      <c r="B47" s="99" t="s">
        <v>93</v>
      </c>
      <c r="C47" s="99" t="s">
        <v>101</v>
      </c>
      <c r="D47" s="100" t="s">
        <v>70</v>
      </c>
      <c r="E47" s="101">
        <v>0.16667000000000001</v>
      </c>
      <c r="F47" s="101">
        <v>0.30418000000000001</v>
      </c>
      <c r="G47" s="101">
        <v>0.75597000000000003</v>
      </c>
    </row>
    <row r="48" spans="2:7" ht="18" customHeight="1" x14ac:dyDescent="0.2">
      <c r="B48" s="99" t="s">
        <v>93</v>
      </c>
      <c r="C48" s="99" t="s">
        <v>102</v>
      </c>
      <c r="D48" s="100" t="s">
        <v>72</v>
      </c>
      <c r="E48" s="101">
        <v>0.1547</v>
      </c>
      <c r="F48" s="101">
        <v>0.29411999999999999</v>
      </c>
      <c r="G48" s="101">
        <v>0.67200000000000004</v>
      </c>
    </row>
    <row r="49" spans="2:7" ht="18" customHeight="1" x14ac:dyDescent="0.2">
      <c r="B49" s="99" t="s">
        <v>93</v>
      </c>
      <c r="C49" s="99" t="s">
        <v>224</v>
      </c>
      <c r="D49" s="100" t="s">
        <v>217</v>
      </c>
      <c r="E49" s="101" t="s">
        <v>221</v>
      </c>
      <c r="F49" s="101" t="s">
        <v>221</v>
      </c>
      <c r="G49" s="101" t="s">
        <v>221</v>
      </c>
    </row>
    <row r="50" spans="2:7" ht="18" customHeight="1" x14ac:dyDescent="0.2">
      <c r="B50" s="99" t="s">
        <v>103</v>
      </c>
      <c r="C50" s="99" t="s">
        <v>104</v>
      </c>
      <c r="D50" s="100" t="s">
        <v>56</v>
      </c>
      <c r="E50" s="101">
        <v>7.0050000000000001E-2</v>
      </c>
      <c r="F50" s="101">
        <v>0.12862999999999999</v>
      </c>
      <c r="G50" s="101">
        <v>0.26045000000000001</v>
      </c>
    </row>
    <row r="51" spans="2:7" ht="18" customHeight="1" x14ac:dyDescent="0.2">
      <c r="B51" s="99" t="s">
        <v>103</v>
      </c>
      <c r="C51" s="99" t="s">
        <v>105</v>
      </c>
      <c r="D51" s="100" t="s">
        <v>58</v>
      </c>
      <c r="E51" s="101">
        <v>9.6549999999999997E-2</v>
      </c>
      <c r="F51" s="101">
        <v>0.16947999999999999</v>
      </c>
      <c r="G51" s="101">
        <v>0.39409</v>
      </c>
    </row>
    <row r="52" spans="2:7" ht="18" customHeight="1" x14ac:dyDescent="0.2">
      <c r="B52" s="99" t="s">
        <v>103</v>
      </c>
      <c r="C52" s="99" t="s">
        <v>106</v>
      </c>
      <c r="D52" s="100" t="s">
        <v>60</v>
      </c>
      <c r="E52" s="101">
        <v>0.13284000000000001</v>
      </c>
      <c r="F52" s="101">
        <v>0.22126999999999999</v>
      </c>
      <c r="G52" s="101">
        <v>0.55918000000000001</v>
      </c>
    </row>
    <row r="53" spans="2:7" ht="18" customHeight="1" x14ac:dyDescent="0.2">
      <c r="B53" s="99" t="s">
        <v>103</v>
      </c>
      <c r="C53" s="99" t="s">
        <v>107</v>
      </c>
      <c r="D53" s="100" t="s">
        <v>62</v>
      </c>
      <c r="E53" s="101">
        <v>0.16653000000000001</v>
      </c>
      <c r="F53" s="101">
        <v>0.27350999999999998</v>
      </c>
      <c r="G53" s="101">
        <v>0.66976999999999998</v>
      </c>
    </row>
    <row r="54" spans="2:7" ht="18" customHeight="1" x14ac:dyDescent="0.2">
      <c r="B54" s="99" t="s">
        <v>103</v>
      </c>
      <c r="C54" s="99" t="s">
        <v>108</v>
      </c>
      <c r="D54" s="100" t="s">
        <v>64</v>
      </c>
      <c r="E54" s="101">
        <v>0.17358000000000001</v>
      </c>
      <c r="F54" s="101">
        <v>0.28092</v>
      </c>
      <c r="G54" s="101">
        <v>0.72175</v>
      </c>
    </row>
    <row r="55" spans="2:7" ht="18" customHeight="1" x14ac:dyDescent="0.2">
      <c r="B55" s="99" t="s">
        <v>103</v>
      </c>
      <c r="C55" s="99" t="s">
        <v>109</v>
      </c>
      <c r="D55" s="100" t="s">
        <v>66</v>
      </c>
      <c r="E55" s="101">
        <v>0.19266</v>
      </c>
      <c r="F55" s="101">
        <v>0.30959999999999999</v>
      </c>
      <c r="G55" s="101">
        <v>0.77910999999999997</v>
      </c>
    </row>
    <row r="56" spans="2:7" ht="18" customHeight="1" x14ac:dyDescent="0.2">
      <c r="B56" s="99" t="s">
        <v>103</v>
      </c>
      <c r="C56" s="99" t="s">
        <v>110</v>
      </c>
      <c r="D56" s="100" t="s">
        <v>68</v>
      </c>
      <c r="E56" s="101">
        <v>0.19689999999999999</v>
      </c>
      <c r="F56" s="101">
        <v>0.31602000000000002</v>
      </c>
      <c r="G56" s="101">
        <v>0.77814000000000005</v>
      </c>
    </row>
    <row r="57" spans="2:7" ht="18" customHeight="1" x14ac:dyDescent="0.2">
      <c r="B57" s="99" t="s">
        <v>103</v>
      </c>
      <c r="C57" s="99" t="s">
        <v>111</v>
      </c>
      <c r="D57" s="100" t="s">
        <v>70</v>
      </c>
      <c r="E57" s="101">
        <v>0.19267000000000001</v>
      </c>
      <c r="F57" s="101">
        <v>0.30684</v>
      </c>
      <c r="G57" s="101">
        <v>0.75783</v>
      </c>
    </row>
    <row r="58" spans="2:7" ht="18" customHeight="1" x14ac:dyDescent="0.2">
      <c r="B58" s="99" t="s">
        <v>103</v>
      </c>
      <c r="C58" s="99" t="s">
        <v>112</v>
      </c>
      <c r="D58" s="100" t="s">
        <v>72</v>
      </c>
      <c r="E58" s="101">
        <v>0.18779999999999999</v>
      </c>
      <c r="F58" s="101">
        <v>0.30906</v>
      </c>
      <c r="G58" s="101">
        <v>0.63783000000000001</v>
      </c>
    </row>
    <row r="59" spans="2:7" ht="18" customHeight="1" x14ac:dyDescent="0.2">
      <c r="B59" s="99" t="s">
        <v>103</v>
      </c>
      <c r="C59" s="99" t="s">
        <v>225</v>
      </c>
      <c r="D59" s="100" t="s">
        <v>217</v>
      </c>
      <c r="E59" s="101" t="s">
        <v>221</v>
      </c>
      <c r="F59" s="101" t="s">
        <v>221</v>
      </c>
      <c r="G59" s="101" t="s">
        <v>221</v>
      </c>
    </row>
    <row r="60" spans="2:7" ht="18" customHeight="1" x14ac:dyDescent="0.2">
      <c r="B60" s="99" t="s">
        <v>113</v>
      </c>
      <c r="C60" s="99" t="s">
        <v>226</v>
      </c>
      <c r="D60" s="100" t="s">
        <v>56</v>
      </c>
      <c r="E60" s="101">
        <v>7.0879999999999999E-2</v>
      </c>
      <c r="F60" s="101">
        <v>0.12737000000000001</v>
      </c>
      <c r="G60" s="101">
        <v>0.27394000000000002</v>
      </c>
    </row>
    <row r="61" spans="2:7" ht="18" customHeight="1" x14ac:dyDescent="0.2">
      <c r="B61" s="99" t="s">
        <v>113</v>
      </c>
      <c r="C61" s="99" t="s">
        <v>227</v>
      </c>
      <c r="D61" s="100" t="s">
        <v>58</v>
      </c>
      <c r="E61" s="101">
        <v>9.3579999999999997E-2</v>
      </c>
      <c r="F61" s="101">
        <v>0.16214000000000001</v>
      </c>
      <c r="G61" s="101">
        <v>0.38852999999999999</v>
      </c>
    </row>
    <row r="62" spans="2:7" ht="18" customHeight="1" x14ac:dyDescent="0.2">
      <c r="B62" s="99" t="s">
        <v>113</v>
      </c>
      <c r="C62" s="99" t="s">
        <v>228</v>
      </c>
      <c r="D62" s="100" t="s">
        <v>60</v>
      </c>
      <c r="E62" s="101">
        <v>0.12665999999999999</v>
      </c>
      <c r="F62" s="101">
        <v>0.20799000000000001</v>
      </c>
      <c r="G62" s="101">
        <v>0.50402000000000002</v>
      </c>
    </row>
    <row r="63" spans="2:7" ht="18" customHeight="1" x14ac:dyDescent="0.2">
      <c r="B63" s="99" t="s">
        <v>113</v>
      </c>
      <c r="C63" s="99" t="s">
        <v>229</v>
      </c>
      <c r="D63" s="100" t="s">
        <v>62</v>
      </c>
      <c r="E63" s="101">
        <v>0.15010000000000001</v>
      </c>
      <c r="F63" s="101">
        <v>0.249</v>
      </c>
      <c r="G63" s="101">
        <v>0.55284</v>
      </c>
    </row>
    <row r="64" spans="2:7" ht="18" customHeight="1" x14ac:dyDescent="0.2">
      <c r="B64" s="99" t="s">
        <v>113</v>
      </c>
      <c r="C64" s="99" t="s">
        <v>230</v>
      </c>
      <c r="D64" s="100" t="s">
        <v>64</v>
      </c>
      <c r="E64" s="101">
        <v>0.15801000000000001</v>
      </c>
      <c r="F64" s="101">
        <v>0.25897999999999999</v>
      </c>
      <c r="G64" s="101">
        <v>0.59523000000000004</v>
      </c>
    </row>
    <row r="65" spans="2:7" ht="18" customHeight="1" x14ac:dyDescent="0.2">
      <c r="B65" s="99" t="s">
        <v>113</v>
      </c>
      <c r="C65" s="99" t="s">
        <v>231</v>
      </c>
      <c r="D65" s="100" t="s">
        <v>66</v>
      </c>
      <c r="E65" s="101">
        <v>0.17199999999999999</v>
      </c>
      <c r="F65" s="101">
        <v>0.28344999999999998</v>
      </c>
      <c r="G65" s="101">
        <v>0.62478</v>
      </c>
    </row>
    <row r="66" spans="2:7" ht="18" customHeight="1" x14ac:dyDescent="0.2">
      <c r="B66" s="99" t="s">
        <v>113</v>
      </c>
      <c r="C66" s="99" t="s">
        <v>232</v>
      </c>
      <c r="D66" s="100" t="s">
        <v>68</v>
      </c>
      <c r="E66" s="101">
        <v>0.17008999999999999</v>
      </c>
      <c r="F66" s="101">
        <v>0.27810000000000001</v>
      </c>
      <c r="G66" s="101">
        <v>0.61714999999999998</v>
      </c>
    </row>
    <row r="67" spans="2:7" ht="18" customHeight="1" x14ac:dyDescent="0.2">
      <c r="B67" s="99" t="s">
        <v>113</v>
      </c>
      <c r="C67" s="99" t="s">
        <v>233</v>
      </c>
      <c r="D67" s="100" t="s">
        <v>70</v>
      </c>
      <c r="E67" s="101">
        <v>0.16461999999999999</v>
      </c>
      <c r="F67" s="101">
        <v>0.26829999999999998</v>
      </c>
      <c r="G67" s="101">
        <v>0.61224000000000001</v>
      </c>
    </row>
    <row r="68" spans="2:7" ht="18" customHeight="1" x14ac:dyDescent="0.2">
      <c r="B68" s="99" t="s">
        <v>113</v>
      </c>
      <c r="C68" s="99" t="s">
        <v>234</v>
      </c>
      <c r="D68" s="100" t="s">
        <v>72</v>
      </c>
      <c r="E68" s="101">
        <v>0.16588</v>
      </c>
      <c r="F68" s="102">
        <v>0.27428000000000002</v>
      </c>
      <c r="G68" s="101" t="s">
        <v>221</v>
      </c>
    </row>
    <row r="69" spans="2:7" ht="18" customHeight="1" x14ac:dyDescent="0.2">
      <c r="B69" s="99" t="s">
        <v>113</v>
      </c>
      <c r="C69" s="99" t="s">
        <v>235</v>
      </c>
      <c r="D69" s="100" t="s">
        <v>217</v>
      </c>
      <c r="E69" s="101" t="s">
        <v>221</v>
      </c>
      <c r="F69" s="101" t="s">
        <v>221</v>
      </c>
      <c r="G69" s="101" t="s">
        <v>221</v>
      </c>
    </row>
    <row r="70" spans="2:7" ht="18" customHeight="1" x14ac:dyDescent="0.2">
      <c r="B70" s="99" t="s">
        <v>114</v>
      </c>
      <c r="C70" s="99" t="s">
        <v>115</v>
      </c>
      <c r="D70" s="100" t="s">
        <v>56</v>
      </c>
      <c r="E70" s="101">
        <v>6.0409999999999998E-2</v>
      </c>
      <c r="F70" s="102">
        <v>0.12955</v>
      </c>
      <c r="G70" s="102">
        <v>0.18262</v>
      </c>
    </row>
    <row r="71" spans="2:7" ht="18" customHeight="1" x14ac:dyDescent="0.2">
      <c r="B71" s="99" t="s">
        <v>114</v>
      </c>
      <c r="C71" s="99" t="s">
        <v>116</v>
      </c>
      <c r="D71" s="100" t="s">
        <v>58</v>
      </c>
      <c r="E71" s="101">
        <v>9.2869999999999994E-2</v>
      </c>
      <c r="F71" s="102">
        <v>0.16919000000000001</v>
      </c>
      <c r="G71" s="102">
        <v>0.33006000000000002</v>
      </c>
    </row>
    <row r="72" spans="2:7" ht="18" customHeight="1" x14ac:dyDescent="0.2">
      <c r="B72" s="99" t="s">
        <v>114</v>
      </c>
      <c r="C72" s="99" t="s">
        <v>117</v>
      </c>
      <c r="D72" s="100" t="s">
        <v>60</v>
      </c>
      <c r="E72" s="101">
        <v>0.12082</v>
      </c>
      <c r="F72" s="102">
        <v>0.20841999999999999</v>
      </c>
      <c r="G72" s="102">
        <v>0.44951999999999998</v>
      </c>
    </row>
    <row r="73" spans="2:7" ht="18" customHeight="1" x14ac:dyDescent="0.2">
      <c r="B73" s="99" t="s">
        <v>114</v>
      </c>
      <c r="C73" s="99" t="s">
        <v>118</v>
      </c>
      <c r="D73" s="100" t="s">
        <v>62</v>
      </c>
      <c r="E73" s="102">
        <v>0.13886999999999999</v>
      </c>
      <c r="F73" s="102">
        <v>0.23038</v>
      </c>
      <c r="G73" s="102">
        <v>0.53005000000000002</v>
      </c>
    </row>
    <row r="74" spans="2:7" ht="18" customHeight="1" x14ac:dyDescent="0.2">
      <c r="B74" s="99" t="s">
        <v>114</v>
      </c>
      <c r="C74" s="99" t="s">
        <v>119</v>
      </c>
      <c r="D74" s="100" t="s">
        <v>64</v>
      </c>
      <c r="E74" s="102">
        <v>0.15654000000000001</v>
      </c>
      <c r="F74" s="102">
        <v>0.2555</v>
      </c>
      <c r="G74" s="102">
        <v>0.61543999999999999</v>
      </c>
    </row>
    <row r="75" spans="2:7" ht="18" customHeight="1" x14ac:dyDescent="0.2">
      <c r="B75" s="99" t="s">
        <v>114</v>
      </c>
      <c r="C75" s="99" t="s">
        <v>120</v>
      </c>
      <c r="D75" s="100" t="s">
        <v>66</v>
      </c>
      <c r="E75" s="102">
        <v>0.1726</v>
      </c>
      <c r="F75" s="102">
        <v>0.27704000000000001</v>
      </c>
      <c r="G75" s="102">
        <v>0.67654000000000003</v>
      </c>
    </row>
    <row r="76" spans="2:7" ht="18" customHeight="1" x14ac:dyDescent="0.2">
      <c r="B76" s="99" t="s">
        <v>114</v>
      </c>
      <c r="C76" s="99" t="s">
        <v>121</v>
      </c>
      <c r="D76" s="100" t="s">
        <v>68</v>
      </c>
      <c r="E76" s="102">
        <v>0.17596999999999999</v>
      </c>
      <c r="F76" s="102">
        <v>0.28055000000000002</v>
      </c>
      <c r="G76" s="102">
        <v>0.67820000000000003</v>
      </c>
    </row>
    <row r="77" spans="2:7" ht="18" customHeight="1" x14ac:dyDescent="0.2">
      <c r="B77" s="99" t="s">
        <v>114</v>
      </c>
      <c r="C77" s="99" t="s">
        <v>122</v>
      </c>
      <c r="D77" s="100" t="s">
        <v>70</v>
      </c>
      <c r="E77" s="102">
        <v>0.17283999999999999</v>
      </c>
      <c r="F77" s="102">
        <v>0.27703</v>
      </c>
      <c r="G77" s="101">
        <v>0.65405000000000002</v>
      </c>
    </row>
    <row r="78" spans="2:7" ht="18" customHeight="1" x14ac:dyDescent="0.2">
      <c r="B78" s="99" t="s">
        <v>114</v>
      </c>
      <c r="C78" s="99" t="s">
        <v>123</v>
      </c>
      <c r="D78" s="100" t="s">
        <v>72</v>
      </c>
      <c r="E78" s="101">
        <v>0.16631000000000001</v>
      </c>
      <c r="F78" s="101">
        <v>0.25307000000000002</v>
      </c>
      <c r="G78" s="101">
        <v>0.60038999999999998</v>
      </c>
    </row>
    <row r="79" spans="2:7" ht="18" customHeight="1" x14ac:dyDescent="0.2">
      <c r="B79" s="99" t="s">
        <v>114</v>
      </c>
      <c r="C79" s="99" t="s">
        <v>236</v>
      </c>
      <c r="D79" s="100" t="s">
        <v>217</v>
      </c>
      <c r="E79" s="101" t="s">
        <v>221</v>
      </c>
      <c r="F79" s="101" t="s">
        <v>221</v>
      </c>
      <c r="G79" s="101" t="s">
        <v>221</v>
      </c>
    </row>
    <row r="80" spans="2:7" ht="18" customHeight="1" x14ac:dyDescent="0.2">
      <c r="B80" s="99" t="s">
        <v>124</v>
      </c>
      <c r="C80" s="99" t="s">
        <v>125</v>
      </c>
      <c r="D80" s="100" t="s">
        <v>126</v>
      </c>
      <c r="E80" s="101">
        <v>5.6500000000000002E-2</v>
      </c>
      <c r="F80" s="101">
        <v>0.12069000000000001</v>
      </c>
      <c r="G80" s="101">
        <v>0.32012000000000002</v>
      </c>
    </row>
    <row r="81" spans="2:7" ht="18" customHeight="1" x14ac:dyDescent="0.2">
      <c r="B81" s="99" t="s">
        <v>124</v>
      </c>
      <c r="C81" s="99" t="s">
        <v>127</v>
      </c>
      <c r="D81" s="100" t="s">
        <v>56</v>
      </c>
      <c r="E81" s="101">
        <v>7.8700000000000006E-2</v>
      </c>
      <c r="F81" s="101">
        <v>0.15814</v>
      </c>
      <c r="G81" s="101">
        <v>0.33273999999999998</v>
      </c>
    </row>
    <row r="82" spans="2:7" ht="18" customHeight="1" x14ac:dyDescent="0.2">
      <c r="B82" s="99" t="s">
        <v>124</v>
      </c>
      <c r="C82" s="99" t="s">
        <v>128</v>
      </c>
      <c r="D82" s="100" t="s">
        <v>58</v>
      </c>
      <c r="E82" s="101">
        <v>0.1061</v>
      </c>
      <c r="F82" s="101">
        <v>0.2</v>
      </c>
      <c r="G82" s="101">
        <v>0.44791999999999998</v>
      </c>
    </row>
    <row r="83" spans="2:7" ht="18" customHeight="1" x14ac:dyDescent="0.2">
      <c r="B83" s="99" t="s">
        <v>124</v>
      </c>
      <c r="C83" s="99" t="s">
        <v>129</v>
      </c>
      <c r="D83" s="100" t="s">
        <v>60</v>
      </c>
      <c r="E83" s="101">
        <v>0.13406000000000001</v>
      </c>
      <c r="F83" s="101">
        <v>0.24398</v>
      </c>
      <c r="G83" s="101">
        <v>0.59469000000000005</v>
      </c>
    </row>
    <row r="84" spans="2:7" ht="18" customHeight="1" x14ac:dyDescent="0.2">
      <c r="B84" s="99" t="s">
        <v>124</v>
      </c>
      <c r="C84" s="99" t="s">
        <v>130</v>
      </c>
      <c r="D84" s="100" t="s">
        <v>62</v>
      </c>
      <c r="E84" s="101">
        <v>0.15728</v>
      </c>
      <c r="F84" s="101">
        <v>0.27739000000000003</v>
      </c>
      <c r="G84" s="101">
        <v>0.68411999999999995</v>
      </c>
    </row>
    <row r="85" spans="2:7" ht="18" customHeight="1" x14ac:dyDescent="0.2">
      <c r="B85" s="99" t="s">
        <v>124</v>
      </c>
      <c r="C85" s="99" t="s">
        <v>131</v>
      </c>
      <c r="D85" s="100" t="s">
        <v>64</v>
      </c>
      <c r="E85" s="101">
        <v>0.17477000000000001</v>
      </c>
      <c r="F85" s="101">
        <v>0.30919000000000002</v>
      </c>
      <c r="G85" s="101">
        <v>0.79698999999999998</v>
      </c>
    </row>
    <row r="86" spans="2:7" ht="18" customHeight="1" x14ac:dyDescent="0.2">
      <c r="B86" s="99" t="s">
        <v>124</v>
      </c>
      <c r="C86" s="99" t="s">
        <v>132</v>
      </c>
      <c r="D86" s="100" t="s">
        <v>66</v>
      </c>
      <c r="E86" s="101">
        <v>0.18531</v>
      </c>
      <c r="F86" s="101">
        <v>0.32718999999999998</v>
      </c>
      <c r="G86" s="101">
        <v>0.83065</v>
      </c>
    </row>
    <row r="87" spans="2:7" ht="18" customHeight="1" x14ac:dyDescent="0.2">
      <c r="B87" s="99" t="s">
        <v>124</v>
      </c>
      <c r="C87" s="99" t="s">
        <v>133</v>
      </c>
      <c r="D87" s="100" t="s">
        <v>68</v>
      </c>
      <c r="E87" s="101">
        <v>0.18276000000000001</v>
      </c>
      <c r="F87" s="101">
        <v>0.32599</v>
      </c>
      <c r="G87" s="101">
        <v>0.82954000000000006</v>
      </c>
    </row>
    <row r="88" spans="2:7" ht="18" customHeight="1" x14ac:dyDescent="0.2">
      <c r="B88" s="99" t="s">
        <v>124</v>
      </c>
      <c r="C88" s="99" t="s">
        <v>134</v>
      </c>
      <c r="D88" s="100" t="s">
        <v>70</v>
      </c>
      <c r="E88" s="101">
        <v>0.17932999999999999</v>
      </c>
      <c r="F88" s="101">
        <v>0.31773000000000001</v>
      </c>
      <c r="G88" s="101">
        <v>0.83725000000000005</v>
      </c>
    </row>
    <row r="89" spans="2:7" ht="18" customHeight="1" x14ac:dyDescent="0.2">
      <c r="B89" s="99" t="s">
        <v>124</v>
      </c>
      <c r="C89" s="99" t="s">
        <v>135</v>
      </c>
      <c r="D89" s="100" t="s">
        <v>72</v>
      </c>
      <c r="E89" s="101">
        <v>0.17516999999999999</v>
      </c>
      <c r="F89" s="101">
        <v>0.32751999999999998</v>
      </c>
      <c r="G89" s="101" t="s">
        <v>221</v>
      </c>
    </row>
    <row r="90" spans="2:7" ht="18" customHeight="1" x14ac:dyDescent="0.2">
      <c r="B90" s="99" t="s">
        <v>124</v>
      </c>
      <c r="C90" s="99" t="s">
        <v>237</v>
      </c>
      <c r="D90" s="100" t="s">
        <v>217</v>
      </c>
      <c r="E90" s="101" t="s">
        <v>221</v>
      </c>
      <c r="F90" s="101" t="s">
        <v>221</v>
      </c>
      <c r="G90" s="101" t="s">
        <v>221</v>
      </c>
    </row>
    <row r="91" spans="2:7" ht="18" customHeight="1" x14ac:dyDescent="0.2">
      <c r="B91" s="99" t="s">
        <v>136</v>
      </c>
      <c r="C91" s="99" t="s">
        <v>137</v>
      </c>
      <c r="D91" s="100" t="s">
        <v>56</v>
      </c>
      <c r="E91" s="101">
        <v>7.0940000000000003E-2</v>
      </c>
      <c r="F91" s="101">
        <v>0.13403000000000001</v>
      </c>
      <c r="G91" s="101">
        <v>0.30137999999999998</v>
      </c>
    </row>
    <row r="92" spans="2:7" ht="18" customHeight="1" x14ac:dyDescent="0.2">
      <c r="B92" s="99" t="s">
        <v>136</v>
      </c>
      <c r="C92" s="99" t="s">
        <v>138</v>
      </c>
      <c r="D92" s="100" t="s">
        <v>58</v>
      </c>
      <c r="E92" s="101">
        <v>9.9379999999999996E-2</v>
      </c>
      <c r="F92" s="101">
        <v>0.17491000000000001</v>
      </c>
      <c r="G92" s="101">
        <v>0.43075000000000002</v>
      </c>
    </row>
    <row r="93" spans="2:7" ht="18" customHeight="1" x14ac:dyDescent="0.2">
      <c r="B93" s="99" t="s">
        <v>136</v>
      </c>
      <c r="C93" s="99" t="s">
        <v>139</v>
      </c>
      <c r="D93" s="100" t="s">
        <v>60</v>
      </c>
      <c r="E93" s="101">
        <v>0.13815</v>
      </c>
      <c r="F93" s="101">
        <v>0.23902999999999999</v>
      </c>
      <c r="G93" s="101">
        <v>0.58479000000000003</v>
      </c>
    </row>
    <row r="94" spans="2:7" ht="18" customHeight="1" x14ac:dyDescent="0.2">
      <c r="B94" s="99" t="s">
        <v>136</v>
      </c>
      <c r="C94" s="99" t="s">
        <v>140</v>
      </c>
      <c r="D94" s="100" t="s">
        <v>62</v>
      </c>
      <c r="E94" s="101">
        <v>0.16220000000000001</v>
      </c>
      <c r="F94" s="101">
        <v>0.28049000000000002</v>
      </c>
      <c r="G94" s="101">
        <v>0.68889</v>
      </c>
    </row>
    <row r="95" spans="2:7" ht="18" customHeight="1" x14ac:dyDescent="0.2">
      <c r="B95" s="99" t="s">
        <v>136</v>
      </c>
      <c r="C95" s="99" t="s">
        <v>141</v>
      </c>
      <c r="D95" s="100" t="s">
        <v>64</v>
      </c>
      <c r="E95" s="101">
        <v>0.17332</v>
      </c>
      <c r="F95" s="101">
        <v>0.29504000000000002</v>
      </c>
      <c r="G95" s="101">
        <v>0.74990000000000001</v>
      </c>
    </row>
    <row r="96" spans="2:7" ht="18" customHeight="1" x14ac:dyDescent="0.2">
      <c r="B96" s="99" t="s">
        <v>136</v>
      </c>
      <c r="C96" s="99" t="s">
        <v>142</v>
      </c>
      <c r="D96" s="100" t="s">
        <v>66</v>
      </c>
      <c r="E96" s="101">
        <v>0.18184</v>
      </c>
      <c r="F96" s="101">
        <v>0.31407000000000002</v>
      </c>
      <c r="G96" s="101">
        <v>0.77993000000000001</v>
      </c>
    </row>
    <row r="97" spans="2:7" ht="18" customHeight="1" x14ac:dyDescent="0.2">
      <c r="B97" s="99" t="s">
        <v>136</v>
      </c>
      <c r="C97" s="99" t="s">
        <v>143</v>
      </c>
      <c r="D97" s="100" t="s">
        <v>68</v>
      </c>
      <c r="E97" s="101">
        <v>0.1835</v>
      </c>
      <c r="F97" s="101">
        <v>0.31981999999999999</v>
      </c>
      <c r="G97" s="101">
        <v>0.80315000000000003</v>
      </c>
    </row>
    <row r="98" spans="2:7" ht="18" customHeight="1" x14ac:dyDescent="0.2">
      <c r="B98" s="99" t="s">
        <v>136</v>
      </c>
      <c r="C98" s="99" t="s">
        <v>144</v>
      </c>
      <c r="D98" s="100" t="s">
        <v>70</v>
      </c>
      <c r="E98" s="101">
        <v>0.18672</v>
      </c>
      <c r="F98" s="101">
        <v>0.31925999999999999</v>
      </c>
      <c r="G98" s="101">
        <v>0.84708000000000006</v>
      </c>
    </row>
    <row r="99" spans="2:7" ht="18" customHeight="1" x14ac:dyDescent="0.2">
      <c r="B99" s="99" t="s">
        <v>136</v>
      </c>
      <c r="C99" s="99" t="s">
        <v>145</v>
      </c>
      <c r="D99" s="100" t="s">
        <v>72</v>
      </c>
      <c r="E99" s="101">
        <v>0.19019</v>
      </c>
      <c r="F99" s="101">
        <v>0.33440999999999999</v>
      </c>
      <c r="G99" s="101" t="s">
        <v>221</v>
      </c>
    </row>
    <row r="100" spans="2:7" ht="18" customHeight="1" x14ac:dyDescent="0.2">
      <c r="B100" s="99" t="s">
        <v>136</v>
      </c>
      <c r="C100" s="99" t="s">
        <v>238</v>
      </c>
      <c r="D100" s="100" t="s">
        <v>217</v>
      </c>
      <c r="E100" s="101" t="s">
        <v>221</v>
      </c>
      <c r="F100" s="101" t="s">
        <v>221</v>
      </c>
      <c r="G100" s="101" t="s">
        <v>221</v>
      </c>
    </row>
    <row r="101" spans="2:7" ht="18" customHeight="1" x14ac:dyDescent="0.2">
      <c r="B101" s="99" t="s">
        <v>146</v>
      </c>
      <c r="C101" s="99" t="s">
        <v>147</v>
      </c>
      <c r="D101" s="100" t="s">
        <v>56</v>
      </c>
      <c r="E101" s="101">
        <v>7.2169999999999998E-2</v>
      </c>
      <c r="F101" s="101">
        <v>0.13980999999999999</v>
      </c>
      <c r="G101" s="101">
        <v>0.2661</v>
      </c>
    </row>
    <row r="102" spans="2:7" ht="18" customHeight="1" x14ac:dyDescent="0.2">
      <c r="B102" s="99" t="s">
        <v>146</v>
      </c>
      <c r="C102" s="99" t="s">
        <v>148</v>
      </c>
      <c r="D102" s="100" t="s">
        <v>58</v>
      </c>
      <c r="E102" s="101">
        <v>9.0709999999999999E-2</v>
      </c>
      <c r="F102" s="101">
        <v>0.16639999999999999</v>
      </c>
      <c r="G102" s="101">
        <v>0.38353999999999999</v>
      </c>
    </row>
    <row r="103" spans="2:7" ht="18" customHeight="1" x14ac:dyDescent="0.2">
      <c r="B103" s="99" t="s">
        <v>146</v>
      </c>
      <c r="C103" s="99" t="s">
        <v>149</v>
      </c>
      <c r="D103" s="100" t="s">
        <v>60</v>
      </c>
      <c r="E103" s="101">
        <v>0.11932</v>
      </c>
      <c r="F103" s="101">
        <v>0.20952000000000001</v>
      </c>
      <c r="G103" s="101">
        <v>0.53154000000000001</v>
      </c>
    </row>
    <row r="104" spans="2:7" ht="18" customHeight="1" x14ac:dyDescent="0.2">
      <c r="B104" s="99" t="s">
        <v>146</v>
      </c>
      <c r="C104" s="99" t="s">
        <v>150</v>
      </c>
      <c r="D104" s="100" t="s">
        <v>62</v>
      </c>
      <c r="E104" s="101">
        <v>0.14887</v>
      </c>
      <c r="F104" s="101">
        <v>0.25803999999999999</v>
      </c>
      <c r="G104" s="101">
        <v>0.59204000000000001</v>
      </c>
    </row>
    <row r="105" spans="2:7" ht="18" customHeight="1" x14ac:dyDescent="0.2">
      <c r="B105" s="99" t="s">
        <v>146</v>
      </c>
      <c r="C105" s="99" t="s">
        <v>151</v>
      </c>
      <c r="D105" s="100" t="s">
        <v>64</v>
      </c>
      <c r="E105" s="101">
        <v>0.14868000000000001</v>
      </c>
      <c r="F105" s="101">
        <v>0.25496999999999997</v>
      </c>
      <c r="G105" s="101">
        <v>0.67981999999999998</v>
      </c>
    </row>
    <row r="106" spans="2:7" ht="18" customHeight="1" x14ac:dyDescent="0.2">
      <c r="B106" s="99" t="s">
        <v>146</v>
      </c>
      <c r="C106" s="99" t="s">
        <v>152</v>
      </c>
      <c r="D106" s="100" t="s">
        <v>66</v>
      </c>
      <c r="E106" s="101">
        <v>0.17388999999999999</v>
      </c>
      <c r="F106" s="101">
        <v>0.29665000000000002</v>
      </c>
      <c r="G106" s="101">
        <v>0.73717999999999995</v>
      </c>
    </row>
    <row r="107" spans="2:7" ht="18" customHeight="1" x14ac:dyDescent="0.2">
      <c r="B107" s="99" t="s">
        <v>146</v>
      </c>
      <c r="C107" s="99" t="s">
        <v>153</v>
      </c>
      <c r="D107" s="100" t="s">
        <v>68</v>
      </c>
      <c r="E107" s="101">
        <v>0.17344999999999999</v>
      </c>
      <c r="F107" s="101">
        <v>0.29598999999999998</v>
      </c>
      <c r="G107" s="101">
        <v>0.73197999999999996</v>
      </c>
    </row>
    <row r="108" spans="2:7" ht="18" customHeight="1" x14ac:dyDescent="0.2">
      <c r="B108" s="99" t="s">
        <v>146</v>
      </c>
      <c r="C108" s="99" t="s">
        <v>154</v>
      </c>
      <c r="D108" s="100" t="s">
        <v>70</v>
      </c>
      <c r="E108" s="101">
        <v>0.17274</v>
      </c>
      <c r="F108" s="101">
        <v>0.29472999999999999</v>
      </c>
      <c r="G108" s="101">
        <v>0.72550999999999999</v>
      </c>
    </row>
    <row r="109" spans="2:7" ht="18" customHeight="1" x14ac:dyDescent="0.2">
      <c r="B109" s="99" t="s">
        <v>146</v>
      </c>
      <c r="C109" s="99" t="s">
        <v>155</v>
      </c>
      <c r="D109" s="100" t="s">
        <v>72</v>
      </c>
      <c r="E109" s="101">
        <v>0.17241000000000001</v>
      </c>
      <c r="F109" s="101">
        <v>0.29043000000000002</v>
      </c>
      <c r="G109" s="101">
        <v>0.56557000000000002</v>
      </c>
    </row>
    <row r="110" spans="2:7" ht="18" customHeight="1" x14ac:dyDescent="0.2">
      <c r="B110" s="99" t="s">
        <v>146</v>
      </c>
      <c r="C110" s="99" t="s">
        <v>239</v>
      </c>
      <c r="D110" s="100" t="s">
        <v>217</v>
      </c>
      <c r="E110" s="101" t="s">
        <v>221</v>
      </c>
      <c r="F110" s="101" t="s">
        <v>221</v>
      </c>
      <c r="G110" s="101" t="s">
        <v>221</v>
      </c>
    </row>
    <row r="111" spans="2:7" ht="18" customHeight="1" x14ac:dyDescent="0.2">
      <c r="B111" s="99" t="s">
        <v>156</v>
      </c>
      <c r="C111" s="99" t="s">
        <v>157</v>
      </c>
      <c r="D111" s="100" t="s">
        <v>56</v>
      </c>
      <c r="E111" s="101">
        <v>6.7000000000000004E-2</v>
      </c>
      <c r="F111" s="101">
        <v>0.13655999999999999</v>
      </c>
      <c r="G111" s="101">
        <v>0.21240999999999999</v>
      </c>
    </row>
    <row r="112" spans="2:7" ht="18" customHeight="1" x14ac:dyDescent="0.2">
      <c r="B112" s="99" t="s">
        <v>156</v>
      </c>
      <c r="C112" s="99" t="s">
        <v>158</v>
      </c>
      <c r="D112" s="100" t="s">
        <v>58</v>
      </c>
      <c r="E112" s="101">
        <v>8.6230000000000001E-2</v>
      </c>
      <c r="F112" s="101">
        <v>0.17319999999999999</v>
      </c>
      <c r="G112" s="101">
        <v>0.32962999999999998</v>
      </c>
    </row>
    <row r="113" spans="2:7" ht="18" customHeight="1" x14ac:dyDescent="0.2">
      <c r="B113" s="99" t="s">
        <v>156</v>
      </c>
      <c r="C113" s="99" t="s">
        <v>159</v>
      </c>
      <c r="D113" s="100" t="s">
        <v>60</v>
      </c>
      <c r="E113" s="101">
        <v>0.11613</v>
      </c>
      <c r="F113" s="101">
        <v>0.22800000000000001</v>
      </c>
      <c r="G113" s="101">
        <v>0.47654000000000002</v>
      </c>
    </row>
    <row r="114" spans="2:7" ht="18" customHeight="1" x14ac:dyDescent="0.2">
      <c r="B114" s="99" t="s">
        <v>156</v>
      </c>
      <c r="C114" s="99" t="s">
        <v>160</v>
      </c>
      <c r="D114" s="100" t="s">
        <v>62</v>
      </c>
      <c r="E114" s="101">
        <v>0.13444</v>
      </c>
      <c r="F114" s="101">
        <v>0.26327</v>
      </c>
      <c r="G114" s="101">
        <v>0.56725000000000003</v>
      </c>
    </row>
    <row r="115" spans="2:7" ht="18" customHeight="1" x14ac:dyDescent="0.2">
      <c r="B115" s="99" t="s">
        <v>156</v>
      </c>
      <c r="C115" s="99" t="s">
        <v>161</v>
      </c>
      <c r="D115" s="100" t="s">
        <v>64</v>
      </c>
      <c r="E115" s="101">
        <v>0.14549000000000001</v>
      </c>
      <c r="F115" s="101">
        <v>0.28510000000000002</v>
      </c>
      <c r="G115" s="101">
        <v>0.65110000000000001</v>
      </c>
    </row>
    <row r="116" spans="2:7" ht="18" customHeight="1" x14ac:dyDescent="0.2">
      <c r="B116" s="99" t="s">
        <v>156</v>
      </c>
      <c r="C116" s="99" t="s">
        <v>162</v>
      </c>
      <c r="D116" s="100" t="s">
        <v>66</v>
      </c>
      <c r="E116" s="101">
        <v>0.15437999999999999</v>
      </c>
      <c r="F116" s="101">
        <v>0.29929</v>
      </c>
      <c r="G116" s="101">
        <v>0.68072999999999995</v>
      </c>
    </row>
    <row r="117" spans="2:7" ht="18" customHeight="1" x14ac:dyDescent="0.2">
      <c r="B117" s="99" t="s">
        <v>156</v>
      </c>
      <c r="C117" s="99" t="s">
        <v>163</v>
      </c>
      <c r="D117" s="100" t="s">
        <v>68</v>
      </c>
      <c r="E117" s="101">
        <v>0.15690000000000001</v>
      </c>
      <c r="F117" s="101">
        <v>0.30120000000000002</v>
      </c>
      <c r="G117" s="101">
        <v>0.67671000000000003</v>
      </c>
    </row>
    <row r="118" spans="2:7" ht="18" customHeight="1" x14ac:dyDescent="0.2">
      <c r="B118" s="99" t="s">
        <v>156</v>
      </c>
      <c r="C118" s="99" t="s">
        <v>164</v>
      </c>
      <c r="D118" s="100" t="s">
        <v>70</v>
      </c>
      <c r="E118" s="101">
        <v>0.15259</v>
      </c>
      <c r="F118" s="101">
        <v>0.29644999999999999</v>
      </c>
      <c r="G118" s="101">
        <v>0.65280000000000005</v>
      </c>
    </row>
    <row r="119" spans="2:7" ht="18" customHeight="1" x14ac:dyDescent="0.2">
      <c r="B119" s="99" t="s">
        <v>156</v>
      </c>
      <c r="C119" s="99" t="s">
        <v>165</v>
      </c>
      <c r="D119" s="100" t="s">
        <v>72</v>
      </c>
      <c r="E119" s="101">
        <v>0.15076000000000001</v>
      </c>
      <c r="F119" s="101">
        <v>0.29402</v>
      </c>
      <c r="G119" s="101" t="s">
        <v>221</v>
      </c>
    </row>
    <row r="120" spans="2:7" ht="18" customHeight="1" x14ac:dyDescent="0.2">
      <c r="B120" s="99" t="s">
        <v>156</v>
      </c>
      <c r="C120" s="99" t="s">
        <v>240</v>
      </c>
      <c r="D120" s="100" t="s">
        <v>217</v>
      </c>
      <c r="E120" s="101" t="s">
        <v>221</v>
      </c>
      <c r="F120" s="101" t="s">
        <v>221</v>
      </c>
      <c r="G120" s="101" t="s">
        <v>221</v>
      </c>
    </row>
    <row r="121" spans="2:7" ht="18" customHeight="1" x14ac:dyDescent="0.2">
      <c r="B121" s="99" t="s">
        <v>166</v>
      </c>
      <c r="C121" s="99" t="s">
        <v>167</v>
      </c>
      <c r="D121" s="100" t="s">
        <v>56</v>
      </c>
      <c r="E121" s="101">
        <v>7.442E-2</v>
      </c>
      <c r="F121" s="101">
        <v>0.13450000000000001</v>
      </c>
      <c r="G121" s="101">
        <v>0.21074999999999999</v>
      </c>
    </row>
    <row r="122" spans="2:7" ht="18" customHeight="1" x14ac:dyDescent="0.2">
      <c r="B122" s="99" t="s">
        <v>166</v>
      </c>
      <c r="C122" s="99" t="s">
        <v>168</v>
      </c>
      <c r="D122" s="100" t="s">
        <v>58</v>
      </c>
      <c r="E122" s="101">
        <v>0.10836</v>
      </c>
      <c r="F122" s="101">
        <v>0.16872000000000001</v>
      </c>
      <c r="G122" s="101">
        <v>0.39450000000000002</v>
      </c>
    </row>
    <row r="123" spans="2:7" ht="18" customHeight="1" x14ac:dyDescent="0.2">
      <c r="B123" s="99" t="s">
        <v>166</v>
      </c>
      <c r="C123" s="99" t="s">
        <v>169</v>
      </c>
      <c r="D123" s="100" t="s">
        <v>60</v>
      </c>
      <c r="E123" s="101">
        <v>0.14762</v>
      </c>
      <c r="F123" s="101">
        <v>0.22198000000000001</v>
      </c>
      <c r="G123" s="101">
        <v>0.55593000000000004</v>
      </c>
    </row>
    <row r="124" spans="2:7" ht="18" customHeight="1" x14ac:dyDescent="0.2">
      <c r="B124" s="99" t="s">
        <v>166</v>
      </c>
      <c r="C124" s="99" t="s">
        <v>170</v>
      </c>
      <c r="D124" s="100" t="s">
        <v>62</v>
      </c>
      <c r="E124" s="101">
        <v>0.18038999999999999</v>
      </c>
      <c r="F124" s="101">
        <v>0.27184000000000003</v>
      </c>
      <c r="G124" s="101">
        <v>0.61553000000000002</v>
      </c>
    </row>
    <row r="125" spans="2:7" ht="18" customHeight="1" x14ac:dyDescent="0.2">
      <c r="B125" s="99" t="s">
        <v>166</v>
      </c>
      <c r="C125" s="99" t="s">
        <v>171</v>
      </c>
      <c r="D125" s="100" t="s">
        <v>64</v>
      </c>
      <c r="E125" s="101">
        <v>0.18804999999999999</v>
      </c>
      <c r="F125" s="101">
        <v>0.27829999999999999</v>
      </c>
      <c r="G125" s="101">
        <v>0.67240999999999995</v>
      </c>
    </row>
    <row r="126" spans="2:7" ht="18" customHeight="1" x14ac:dyDescent="0.2">
      <c r="B126" s="99" t="s">
        <v>166</v>
      </c>
      <c r="C126" s="99" t="s">
        <v>172</v>
      </c>
      <c r="D126" s="100" t="s">
        <v>66</v>
      </c>
      <c r="E126" s="101">
        <v>0.19767000000000001</v>
      </c>
      <c r="F126" s="101">
        <v>0.29465000000000002</v>
      </c>
      <c r="G126" s="101">
        <v>0.68449000000000004</v>
      </c>
    </row>
    <row r="127" spans="2:7" ht="18" customHeight="1" x14ac:dyDescent="0.2">
      <c r="B127" s="99" t="s">
        <v>166</v>
      </c>
      <c r="C127" s="99" t="s">
        <v>173</v>
      </c>
      <c r="D127" s="100" t="s">
        <v>68</v>
      </c>
      <c r="E127" s="101">
        <v>0.19406000000000001</v>
      </c>
      <c r="F127" s="101">
        <v>0.28637000000000001</v>
      </c>
      <c r="G127" s="101">
        <v>0.64598</v>
      </c>
    </row>
    <row r="128" spans="2:7" ht="18" customHeight="1" x14ac:dyDescent="0.2">
      <c r="B128" s="99" t="s">
        <v>166</v>
      </c>
      <c r="C128" s="99" t="s">
        <v>174</v>
      </c>
      <c r="D128" s="100" t="s">
        <v>70</v>
      </c>
      <c r="E128" s="101">
        <v>0.18939</v>
      </c>
      <c r="F128" s="101">
        <v>0.27838000000000002</v>
      </c>
      <c r="G128" s="101">
        <v>0.58606000000000003</v>
      </c>
    </row>
    <row r="129" spans="2:7" ht="18" customHeight="1" x14ac:dyDescent="0.2">
      <c r="B129" s="99" t="s">
        <v>166</v>
      </c>
      <c r="C129" s="99" t="s">
        <v>175</v>
      </c>
      <c r="D129" s="100" t="s">
        <v>72</v>
      </c>
      <c r="E129" s="101">
        <v>0.18783</v>
      </c>
      <c r="F129" s="101">
        <v>0.28249000000000002</v>
      </c>
      <c r="G129" s="101" t="s">
        <v>221</v>
      </c>
    </row>
    <row r="130" spans="2:7" ht="18" customHeight="1" x14ac:dyDescent="0.2">
      <c r="B130" s="99" t="s">
        <v>166</v>
      </c>
      <c r="C130" s="99" t="s">
        <v>223</v>
      </c>
      <c r="D130" s="100" t="s">
        <v>217</v>
      </c>
      <c r="E130" s="101" t="s">
        <v>221</v>
      </c>
      <c r="F130" s="101" t="s">
        <v>221</v>
      </c>
      <c r="G130" s="101" t="s">
        <v>221</v>
      </c>
    </row>
    <row r="131" spans="2:7" ht="18" customHeight="1" x14ac:dyDescent="0.2">
      <c r="B131" s="99" t="s">
        <v>176</v>
      </c>
      <c r="C131" s="99" t="s">
        <v>177</v>
      </c>
      <c r="D131" s="100" t="s">
        <v>56</v>
      </c>
      <c r="E131" s="101">
        <v>6.6949999999999996E-2</v>
      </c>
      <c r="F131" s="101">
        <v>0.12872</v>
      </c>
      <c r="G131" s="101">
        <v>0.30055999999999999</v>
      </c>
    </row>
    <row r="132" spans="2:7" ht="18" customHeight="1" x14ac:dyDescent="0.2">
      <c r="B132" s="99" t="s">
        <v>176</v>
      </c>
      <c r="C132" s="99" t="s">
        <v>178</v>
      </c>
      <c r="D132" s="100" t="s">
        <v>58</v>
      </c>
      <c r="E132" s="101">
        <v>8.3830000000000002E-2</v>
      </c>
      <c r="F132" s="101">
        <v>0.14610999999999999</v>
      </c>
      <c r="G132" s="101">
        <v>0.38008999999999998</v>
      </c>
    </row>
    <row r="133" spans="2:7" ht="18" customHeight="1" x14ac:dyDescent="0.2">
      <c r="B133" s="99" t="s">
        <v>176</v>
      </c>
      <c r="C133" s="99" t="s">
        <v>179</v>
      </c>
      <c r="D133" s="100" t="s">
        <v>60</v>
      </c>
      <c r="E133" s="101">
        <v>0.11248</v>
      </c>
      <c r="F133" s="101">
        <v>0.18593999999999999</v>
      </c>
      <c r="G133" s="101">
        <v>0.53568000000000005</v>
      </c>
    </row>
    <row r="134" spans="2:7" ht="18" customHeight="1" x14ac:dyDescent="0.2">
      <c r="B134" s="99" t="s">
        <v>176</v>
      </c>
      <c r="C134" s="99" t="s">
        <v>180</v>
      </c>
      <c r="D134" s="100" t="s">
        <v>62</v>
      </c>
      <c r="E134" s="101">
        <v>0.14122999999999999</v>
      </c>
      <c r="F134" s="101">
        <v>0.22972999999999999</v>
      </c>
      <c r="G134" s="101">
        <v>0.59269000000000005</v>
      </c>
    </row>
    <row r="135" spans="2:7" ht="18" customHeight="1" x14ac:dyDescent="0.2">
      <c r="B135" s="99" t="s">
        <v>176</v>
      </c>
      <c r="C135" s="99" t="s">
        <v>181</v>
      </c>
      <c r="D135" s="100" t="s">
        <v>64</v>
      </c>
      <c r="E135" s="101">
        <v>0.14215</v>
      </c>
      <c r="F135" s="101">
        <v>0.23191999999999999</v>
      </c>
      <c r="G135" s="101">
        <v>0.62800999999999996</v>
      </c>
    </row>
    <row r="136" spans="2:7" ht="18" customHeight="1" x14ac:dyDescent="0.2">
      <c r="B136" s="99" t="s">
        <v>176</v>
      </c>
      <c r="C136" s="99" t="s">
        <v>182</v>
      </c>
      <c r="D136" s="100" t="s">
        <v>66</v>
      </c>
      <c r="E136" s="101">
        <v>0.1706</v>
      </c>
      <c r="F136" s="101">
        <v>0.27040999999999998</v>
      </c>
      <c r="G136" s="101">
        <v>0.67539000000000005</v>
      </c>
    </row>
    <row r="137" spans="2:7" ht="18" customHeight="1" x14ac:dyDescent="0.2">
      <c r="B137" s="99" t="s">
        <v>176</v>
      </c>
      <c r="C137" s="99" t="s">
        <v>183</v>
      </c>
      <c r="D137" s="100" t="s">
        <v>68</v>
      </c>
      <c r="E137" s="101">
        <v>0.17033999999999999</v>
      </c>
      <c r="F137" s="101">
        <v>0.26952999999999999</v>
      </c>
      <c r="G137" s="101">
        <v>0.66310000000000002</v>
      </c>
    </row>
    <row r="138" spans="2:7" ht="18" customHeight="1" x14ac:dyDescent="0.2">
      <c r="B138" s="99" t="s">
        <v>176</v>
      </c>
      <c r="C138" s="99" t="s">
        <v>184</v>
      </c>
      <c r="D138" s="100" t="s">
        <v>70</v>
      </c>
      <c r="E138" s="101">
        <v>0.17044000000000001</v>
      </c>
      <c r="F138" s="101">
        <v>0.26679000000000003</v>
      </c>
      <c r="G138" s="101">
        <v>0.66449999999999998</v>
      </c>
    </row>
    <row r="139" spans="2:7" ht="18" customHeight="1" x14ac:dyDescent="0.2">
      <c r="B139" s="99" t="s">
        <v>176</v>
      </c>
      <c r="C139" s="99" t="s">
        <v>185</v>
      </c>
      <c r="D139" s="100" t="s">
        <v>72</v>
      </c>
      <c r="E139" s="101">
        <v>0.16652</v>
      </c>
      <c r="F139" s="101">
        <v>0.26862999999999998</v>
      </c>
      <c r="G139" s="101">
        <v>0.68369000000000002</v>
      </c>
    </row>
    <row r="140" spans="2:7" ht="18" customHeight="1" x14ac:dyDescent="0.2">
      <c r="B140" s="99" t="s">
        <v>176</v>
      </c>
      <c r="C140" s="99" t="s">
        <v>218</v>
      </c>
      <c r="D140" s="100" t="s">
        <v>217</v>
      </c>
      <c r="E140" s="101" t="s">
        <v>221</v>
      </c>
      <c r="F140" s="101" t="s">
        <v>221</v>
      </c>
      <c r="G140" s="101" t="s">
        <v>221</v>
      </c>
    </row>
    <row r="141" spans="2:7" ht="18" customHeight="1" x14ac:dyDescent="0.2">
      <c r="B141" s="99" t="s">
        <v>186</v>
      </c>
      <c r="C141" s="99" t="s">
        <v>187</v>
      </c>
      <c r="D141" s="100" t="s">
        <v>56</v>
      </c>
      <c r="E141" s="101">
        <v>7.0959999999999995E-2</v>
      </c>
      <c r="F141" s="101">
        <v>0.13067000000000001</v>
      </c>
      <c r="G141" s="101">
        <v>0.22442000000000001</v>
      </c>
    </row>
    <row r="142" spans="2:7" ht="18" customHeight="1" x14ac:dyDescent="0.2">
      <c r="B142" s="99" t="s">
        <v>186</v>
      </c>
      <c r="C142" s="99" t="s">
        <v>188</v>
      </c>
      <c r="D142" s="100" t="s">
        <v>58</v>
      </c>
      <c r="E142" s="101">
        <v>8.8599999999999998E-2</v>
      </c>
      <c r="F142" s="101">
        <v>0.15458</v>
      </c>
      <c r="G142" s="101">
        <v>0.31909999999999999</v>
      </c>
    </row>
    <row r="143" spans="2:7" ht="18" customHeight="1" x14ac:dyDescent="0.2">
      <c r="B143" s="99" t="s">
        <v>186</v>
      </c>
      <c r="C143" s="99" t="s">
        <v>189</v>
      </c>
      <c r="D143" s="100" t="s">
        <v>60</v>
      </c>
      <c r="E143" s="101">
        <v>0.10922</v>
      </c>
      <c r="F143" s="101">
        <v>0.18353</v>
      </c>
      <c r="G143" s="101">
        <v>0.44157000000000002</v>
      </c>
    </row>
    <row r="144" spans="2:7" ht="18" customHeight="1" x14ac:dyDescent="0.2">
      <c r="B144" s="99" t="s">
        <v>186</v>
      </c>
      <c r="C144" s="99" t="s">
        <v>190</v>
      </c>
      <c r="D144" s="100" t="s">
        <v>62</v>
      </c>
      <c r="E144" s="101">
        <v>0.13161</v>
      </c>
      <c r="F144" s="101">
        <v>0.21304999999999999</v>
      </c>
      <c r="G144" s="101">
        <v>0.48526999999999998</v>
      </c>
    </row>
    <row r="145" spans="2:7" ht="18" customHeight="1" x14ac:dyDescent="0.2">
      <c r="B145" s="99" t="s">
        <v>186</v>
      </c>
      <c r="C145" s="99" t="s">
        <v>191</v>
      </c>
      <c r="D145" s="100" t="s">
        <v>64</v>
      </c>
      <c r="E145" s="101">
        <v>0.1366</v>
      </c>
      <c r="F145" s="101">
        <v>0.22137999999999999</v>
      </c>
      <c r="G145" s="101">
        <v>0.56947000000000003</v>
      </c>
    </row>
    <row r="146" spans="2:7" ht="18" customHeight="1" x14ac:dyDescent="0.2">
      <c r="B146" s="99" t="s">
        <v>186</v>
      </c>
      <c r="C146" s="99" t="s">
        <v>192</v>
      </c>
      <c r="D146" s="100" t="s">
        <v>66</v>
      </c>
      <c r="E146" s="101">
        <v>0.14813000000000001</v>
      </c>
      <c r="F146" s="101">
        <v>0.23894000000000001</v>
      </c>
      <c r="G146" s="101">
        <v>0.59031999999999996</v>
      </c>
    </row>
    <row r="147" spans="2:7" ht="18" customHeight="1" x14ac:dyDescent="0.2">
      <c r="B147" s="99" t="s">
        <v>186</v>
      </c>
      <c r="C147" s="99" t="s">
        <v>193</v>
      </c>
      <c r="D147" s="100" t="s">
        <v>68</v>
      </c>
      <c r="E147" s="101">
        <v>0.14641000000000001</v>
      </c>
      <c r="F147" s="101">
        <v>0.23607</v>
      </c>
      <c r="G147" s="101">
        <v>0.58657999999999999</v>
      </c>
    </row>
    <row r="148" spans="2:7" ht="18" customHeight="1" x14ac:dyDescent="0.2">
      <c r="B148" s="99" t="s">
        <v>186</v>
      </c>
      <c r="C148" s="99" t="s">
        <v>194</v>
      </c>
      <c r="D148" s="100" t="s">
        <v>70</v>
      </c>
      <c r="E148" s="101">
        <v>0.14735999999999999</v>
      </c>
      <c r="F148" s="101">
        <v>0.23421</v>
      </c>
      <c r="G148" s="101">
        <v>0.56557000000000002</v>
      </c>
    </row>
    <row r="149" spans="2:7" ht="18" customHeight="1" x14ac:dyDescent="0.2">
      <c r="B149" s="99" t="s">
        <v>186</v>
      </c>
      <c r="C149" s="99" t="s">
        <v>195</v>
      </c>
      <c r="D149" s="100" t="s">
        <v>72</v>
      </c>
      <c r="E149" s="101">
        <v>0.14087</v>
      </c>
      <c r="F149" s="101">
        <v>0.21507999999999999</v>
      </c>
      <c r="G149" s="101">
        <v>0.50366999999999995</v>
      </c>
    </row>
    <row r="150" spans="2:7" ht="18" customHeight="1" x14ac:dyDescent="0.2">
      <c r="B150" s="99" t="s">
        <v>186</v>
      </c>
      <c r="C150" s="99" t="s">
        <v>241</v>
      </c>
      <c r="D150" s="100" t="s">
        <v>217</v>
      </c>
      <c r="E150" s="101" t="s">
        <v>221</v>
      </c>
      <c r="F150" s="101" t="s">
        <v>221</v>
      </c>
      <c r="G150" s="101" t="s">
        <v>221</v>
      </c>
    </row>
    <row r="151" spans="2:7" ht="18" customHeight="1" x14ac:dyDescent="0.2">
      <c r="B151" s="99" t="s">
        <v>196</v>
      </c>
      <c r="C151" s="99" t="s">
        <v>197</v>
      </c>
      <c r="D151" s="100" t="s">
        <v>56</v>
      </c>
      <c r="E151" s="101">
        <v>6.5680000000000002E-2</v>
      </c>
      <c r="F151" s="101">
        <v>0.12983</v>
      </c>
      <c r="G151" s="101">
        <v>0.25586999999999999</v>
      </c>
    </row>
    <row r="152" spans="2:7" ht="18" customHeight="1" x14ac:dyDescent="0.2">
      <c r="B152" s="99" t="s">
        <v>196</v>
      </c>
      <c r="C152" s="99" t="s">
        <v>198</v>
      </c>
      <c r="D152" s="100" t="s">
        <v>58</v>
      </c>
      <c r="E152" s="101">
        <v>8.8410000000000002E-2</v>
      </c>
      <c r="F152" s="101">
        <v>0.17030999999999999</v>
      </c>
      <c r="G152" s="101">
        <v>0.42664999999999997</v>
      </c>
    </row>
    <row r="153" spans="2:7" ht="18" customHeight="1" x14ac:dyDescent="0.2">
      <c r="B153" s="99" t="s">
        <v>196</v>
      </c>
      <c r="C153" s="99" t="s">
        <v>199</v>
      </c>
      <c r="D153" s="100" t="s">
        <v>60</v>
      </c>
      <c r="E153" s="101">
        <v>0.11729000000000001</v>
      </c>
      <c r="F153" s="101">
        <v>0.22116</v>
      </c>
      <c r="G153" s="101">
        <v>0.58438999999999997</v>
      </c>
    </row>
    <row r="154" spans="2:7" ht="18" customHeight="1" x14ac:dyDescent="0.2">
      <c r="B154" s="99" t="s">
        <v>196</v>
      </c>
      <c r="C154" s="99" t="s">
        <v>200</v>
      </c>
      <c r="D154" s="100" t="s">
        <v>62</v>
      </c>
      <c r="E154" s="101">
        <v>0.1424</v>
      </c>
      <c r="F154" s="101">
        <v>0.26723999999999998</v>
      </c>
      <c r="G154" s="101">
        <v>0.67176999999999998</v>
      </c>
    </row>
    <row r="155" spans="2:7" ht="18" customHeight="1" x14ac:dyDescent="0.2">
      <c r="B155" s="99" t="s">
        <v>196</v>
      </c>
      <c r="C155" s="99" t="s">
        <v>201</v>
      </c>
      <c r="D155" s="100" t="s">
        <v>64</v>
      </c>
      <c r="E155" s="101">
        <v>0.14584</v>
      </c>
      <c r="F155" s="101">
        <v>0.27975</v>
      </c>
      <c r="G155" s="101">
        <v>0.76766000000000001</v>
      </c>
    </row>
    <row r="156" spans="2:7" ht="18" customHeight="1" x14ac:dyDescent="0.2">
      <c r="B156" s="99" t="s">
        <v>196</v>
      </c>
      <c r="C156" s="99" t="s">
        <v>202</v>
      </c>
      <c r="D156" s="100" t="s">
        <v>66</v>
      </c>
      <c r="E156" s="101">
        <v>0.15876999999999999</v>
      </c>
      <c r="F156" s="101">
        <v>0.30285000000000001</v>
      </c>
      <c r="G156" s="101">
        <v>0.80376999999999998</v>
      </c>
    </row>
    <row r="157" spans="2:7" ht="18" customHeight="1" x14ac:dyDescent="0.2">
      <c r="B157" s="99" t="s">
        <v>196</v>
      </c>
      <c r="C157" s="99" t="s">
        <v>203</v>
      </c>
      <c r="D157" s="100" t="s">
        <v>68</v>
      </c>
      <c r="E157" s="101">
        <v>0.15756999999999999</v>
      </c>
      <c r="F157" s="101">
        <v>0.30005999999999999</v>
      </c>
      <c r="G157" s="101">
        <v>0.79600000000000004</v>
      </c>
    </row>
    <row r="158" spans="2:7" ht="18" customHeight="1" x14ac:dyDescent="0.2">
      <c r="B158" s="99" t="s">
        <v>196</v>
      </c>
      <c r="C158" s="99" t="s">
        <v>204</v>
      </c>
      <c r="D158" s="100" t="s">
        <v>70</v>
      </c>
      <c r="E158" s="101">
        <v>0.15623999999999999</v>
      </c>
      <c r="F158" s="101">
        <v>0.29515000000000002</v>
      </c>
      <c r="G158" s="101">
        <v>0.78693000000000002</v>
      </c>
    </row>
    <row r="159" spans="2:7" ht="18" customHeight="1" x14ac:dyDescent="0.2">
      <c r="B159" s="99" t="s">
        <v>196</v>
      </c>
      <c r="C159" s="99" t="s">
        <v>205</v>
      </c>
      <c r="D159" s="100" t="s">
        <v>72</v>
      </c>
      <c r="E159" s="101">
        <v>0.14518</v>
      </c>
      <c r="F159" s="101">
        <v>0.2838</v>
      </c>
      <c r="G159" s="101" t="s">
        <v>221</v>
      </c>
    </row>
    <row r="160" spans="2:7" ht="18" customHeight="1" x14ac:dyDescent="0.2">
      <c r="B160" s="99" t="s">
        <v>196</v>
      </c>
      <c r="C160" s="99" t="s">
        <v>242</v>
      </c>
      <c r="D160" s="100" t="s">
        <v>217</v>
      </c>
      <c r="E160" s="101" t="s">
        <v>221</v>
      </c>
      <c r="F160" s="101" t="s">
        <v>221</v>
      </c>
      <c r="G160" s="101" t="s">
        <v>221</v>
      </c>
    </row>
    <row r="161" spans="2:7" ht="18" customHeight="1" x14ac:dyDescent="0.2">
      <c r="B161" s="99" t="s">
        <v>206</v>
      </c>
      <c r="C161" s="99" t="s">
        <v>207</v>
      </c>
      <c r="D161" s="100" t="s">
        <v>56</v>
      </c>
      <c r="E161" s="101">
        <v>6.3509999999999997E-2</v>
      </c>
      <c r="F161" s="101">
        <v>0.13153000000000001</v>
      </c>
      <c r="G161" s="101">
        <v>0.22059999999999999</v>
      </c>
    </row>
    <row r="162" spans="2:7" ht="18" customHeight="1" x14ac:dyDescent="0.2">
      <c r="B162" s="99" t="s">
        <v>206</v>
      </c>
      <c r="C162" s="99" t="s">
        <v>208</v>
      </c>
      <c r="D162" s="100" t="s">
        <v>58</v>
      </c>
      <c r="E162" s="101">
        <v>8.9359999999999995E-2</v>
      </c>
      <c r="F162" s="101">
        <v>0.17616999999999999</v>
      </c>
      <c r="G162" s="101">
        <v>0.35589999999999999</v>
      </c>
    </row>
    <row r="163" spans="2:7" ht="18" customHeight="1" x14ac:dyDescent="0.2">
      <c r="B163" s="99" t="s">
        <v>206</v>
      </c>
      <c r="C163" s="99" t="s">
        <v>209</v>
      </c>
      <c r="D163" s="100" t="s">
        <v>60</v>
      </c>
      <c r="E163" s="101">
        <v>0.11844</v>
      </c>
      <c r="F163" s="101">
        <v>0.22724</v>
      </c>
      <c r="G163" s="101">
        <v>0.51927000000000001</v>
      </c>
    </row>
    <row r="164" spans="2:7" ht="18" customHeight="1" x14ac:dyDescent="0.2">
      <c r="B164" s="99" t="s">
        <v>206</v>
      </c>
      <c r="C164" s="99" t="s">
        <v>210</v>
      </c>
      <c r="D164" s="100" t="s">
        <v>62</v>
      </c>
      <c r="E164" s="101">
        <v>0.15465999999999999</v>
      </c>
      <c r="F164" s="101">
        <v>0.27833999999999998</v>
      </c>
      <c r="G164" s="101">
        <v>0.57970999999999995</v>
      </c>
    </row>
    <row r="165" spans="2:7" ht="18" customHeight="1" x14ac:dyDescent="0.2">
      <c r="B165" s="99" t="s">
        <v>206</v>
      </c>
      <c r="C165" s="99" t="s">
        <v>211</v>
      </c>
      <c r="D165" s="100" t="s">
        <v>64</v>
      </c>
      <c r="E165" s="101">
        <v>0.15190000000000001</v>
      </c>
      <c r="F165" s="101">
        <v>0.28359000000000001</v>
      </c>
      <c r="G165" s="101">
        <v>0.67215000000000003</v>
      </c>
    </row>
    <row r="166" spans="2:7" ht="18" customHeight="1" x14ac:dyDescent="0.2">
      <c r="B166" s="99" t="s">
        <v>206</v>
      </c>
      <c r="C166" s="99" t="s">
        <v>212</v>
      </c>
      <c r="D166" s="100" t="s">
        <v>66</v>
      </c>
      <c r="E166" s="101">
        <v>0.17554</v>
      </c>
      <c r="F166" s="101">
        <v>0.32052999999999998</v>
      </c>
      <c r="G166" s="101">
        <v>0.72419999999999995</v>
      </c>
    </row>
    <row r="167" spans="2:7" ht="18" customHeight="1" x14ac:dyDescent="0.2">
      <c r="B167" s="99" t="s">
        <v>206</v>
      </c>
      <c r="C167" s="99" t="s">
        <v>213</v>
      </c>
      <c r="D167" s="100" t="s">
        <v>68</v>
      </c>
      <c r="E167" s="101">
        <v>0.17544999999999999</v>
      </c>
      <c r="F167" s="101">
        <v>0.31985000000000002</v>
      </c>
      <c r="G167" s="101">
        <v>0.71067999999999998</v>
      </c>
    </row>
    <row r="168" spans="2:7" ht="18" customHeight="1" x14ac:dyDescent="0.2">
      <c r="B168" s="99" t="s">
        <v>206</v>
      </c>
      <c r="C168" s="99" t="s">
        <v>214</v>
      </c>
      <c r="D168" s="100" t="s">
        <v>70</v>
      </c>
      <c r="E168" s="101">
        <v>0.17365</v>
      </c>
      <c r="F168" s="101">
        <v>0.31544</v>
      </c>
      <c r="G168" s="101">
        <v>0.69452000000000003</v>
      </c>
    </row>
    <row r="169" spans="2:7" ht="18" customHeight="1" x14ac:dyDescent="0.2">
      <c r="B169" s="99" t="s">
        <v>206</v>
      </c>
      <c r="C169" s="99" t="s">
        <v>215</v>
      </c>
      <c r="D169" s="100">
        <v>2065</v>
      </c>
      <c r="E169" s="101">
        <v>0.17262</v>
      </c>
      <c r="F169" s="101">
        <v>0.3034</v>
      </c>
      <c r="G169" s="101" t="s">
        <v>221</v>
      </c>
    </row>
    <row r="170" spans="2:7" ht="18" customHeight="1" thickBot="1" x14ac:dyDescent="0.25">
      <c r="B170" s="103" t="s">
        <v>206</v>
      </c>
      <c r="C170" s="103" t="s">
        <v>243</v>
      </c>
      <c r="D170" s="104" t="s">
        <v>217</v>
      </c>
      <c r="E170" s="105" t="s">
        <v>221</v>
      </c>
      <c r="F170" s="105" t="s">
        <v>221</v>
      </c>
      <c r="G170" s="105" t="s">
        <v>221</v>
      </c>
    </row>
  </sheetData>
  <autoFilter ref="B8:G169" xr:uid="{00000000-0009-0000-0000-000004000000}"/>
  <mergeCells count="6">
    <mergeCell ref="G8:G9"/>
    <mergeCell ref="C8:C9"/>
    <mergeCell ref="D8:D9"/>
    <mergeCell ref="B8:B9"/>
    <mergeCell ref="E8:E9"/>
    <mergeCell ref="F8:F9"/>
  </mergeCells>
  <hyperlinks>
    <hyperlink ref="B3" location="Spis!A1" display="Powrót do spisu tabel" xr:uid="{00000000-0004-0000-0400-000000000000}"/>
  </hyperlinks>
  <pageMargins left="0.7" right="0.7" top="0.75" bottom="0.75" header="0.3" footer="0.3"/>
  <pageSetup paperSize="9" scale="7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dzajPublikacji xmlns="dffea70a-3e16-4c85-841b-48f76ce29df0">PPK - STA</RodzajPublikacji>
    <OdbiorcaPublikacji xmlns="dffea70a-3e16-4c85-841b-48f76ce29df0">WWW</OdbiorcaPublikacji>
    <Dotyczy xmlns="dffea70a-3e16-4c85-841b-48f76ce29df0">publikacja www - PPKSTA - 1Q2026</Dotyczy>
    <Stan_x0020_na xmlns="dffea70a-3e16-4c85-841b-48f76ce29df0">2026-03-30T22:00:00+00:00</Stan_x0020_na>
    <SharedWithUsers xmlns="dffea70a-3e16-4c85-841b-48f76ce29df0">
      <UserInfo>
        <DisplayName>Kuptel Robert</DisplayName>
        <AccountId>49</AccountId>
        <AccountType/>
      </UserInfo>
      <UserInfo>
        <DisplayName>Przybysz Michał</DisplayName>
        <AccountId>238</AccountId>
        <AccountType/>
      </UserInfo>
      <UserInfo>
        <DisplayName>Mazurkiewicz-Kuna Ewa</DisplayName>
        <AccountId>15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A74E06B93C6E45989333A7B5D11786" ma:contentTypeVersion="6" ma:contentTypeDescription="Utwórz nowy dokument." ma:contentTypeScope="" ma:versionID="c0198d428a78b291cb8c26baa03ee923">
  <xsd:schema xmlns:xsd="http://www.w3.org/2001/XMLSchema" xmlns:xs="http://www.w3.org/2001/XMLSchema" xmlns:p="http://schemas.microsoft.com/office/2006/metadata/properties" xmlns:ns2="dffea70a-3e16-4c85-841b-48f76ce29df0" targetNamespace="http://schemas.microsoft.com/office/2006/metadata/properties" ma:root="true" ma:fieldsID="14cd0ce1a9738507c5016caff45557f2" ns2:_="">
    <xsd:import namespace="dffea70a-3e16-4c85-841b-48f76ce29df0"/>
    <xsd:element name="properties">
      <xsd:complexType>
        <xsd:sequence>
          <xsd:element name="documentManagement">
            <xsd:complexType>
              <xsd:all>
                <xsd:element ref="ns2:Stan_x0020_na" minOccurs="0"/>
                <xsd:element ref="ns2:OdbiorcaPublikacji" minOccurs="0"/>
                <xsd:element ref="ns2:RodzajPublikacji" minOccurs="0"/>
                <xsd:element ref="ns2:Dotyczy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fea70a-3e16-4c85-841b-48f76ce29df0" elementFormDefault="qualified">
    <xsd:import namespace="http://schemas.microsoft.com/office/2006/documentManagement/types"/>
    <xsd:import namespace="http://schemas.microsoft.com/office/infopath/2007/PartnerControls"/>
    <xsd:element name="Stan_x0020_na" ma:index="1" nillable="true" ma:displayName="Stan na" ma:description="Data - stan na dzień" ma:format="DateOnly" ma:internalName="Stan_x0020_na">
      <xsd:simpleType>
        <xsd:restriction base="dms:DateTime"/>
      </xsd:simpleType>
    </xsd:element>
    <xsd:element name="OdbiorcaPublikacji" ma:index="2" nillable="true" ma:displayName="OdbiorcaPublikacji" ma:description="Odbiorca danych / publikacji" ma:format="Dropdown" ma:internalName="OdbiorcaPublikacji">
      <xsd:simpleType>
        <xsd:restriction base="dms:Choice">
          <xsd:enumeration value="GUS"/>
          <xsd:enumeration value="GIIF"/>
          <xsd:enumeration value="GPW"/>
          <xsd:enumeration value="MRPiPS"/>
          <xsd:enumeration value="NBP"/>
          <xsd:enumeration value="WWW"/>
          <xsd:enumeration value="EIOPA"/>
          <xsd:enumeration value="ESMA"/>
          <xsd:enumeration value="publiczny"/>
          <xsd:enumeration value="ZUS"/>
          <xsd:enumeration value="PNK"/>
          <xsd:enumeration value="KNF"/>
          <xsd:enumeration value="inny"/>
        </xsd:restriction>
      </xsd:simpleType>
    </xsd:element>
    <xsd:element name="RodzajPublikacji" ma:index="3" nillable="true" ma:displayName="RodzajPublikacji" ma:description="rodzaj publikacji, przekazywanych danych" ma:format="Dropdown" ma:internalName="RodzajPublikacji">
      <xsd:simpleType>
        <xsd:restriction base="dms:Choice">
          <xsd:enumeration value="biuletyn IGTE/IZFiA"/>
          <xsd:enumeration value="dźwignia AFI"/>
          <xsd:enumeration value="miesięcznik OFE"/>
          <xsd:enumeration value="kwartalnik OFE"/>
          <xsd:enumeration value="kwartalnik PFE"/>
          <xsd:enumeration value="kwartalnik TFI"/>
          <xsd:enumeration value="kwartalne IORPs"/>
          <xsd:enumeration value="rocznik OFE"/>
          <xsd:enumeration value="roczne IORPs"/>
          <xsd:enumeration value="transfery OFE"/>
          <xsd:enumeration value="obroty OFE"/>
          <xsd:enumeration value="PFE - WJR, WAN"/>
          <xsd:enumeration value="IKE/IKZE"/>
          <xsd:enumeration value="IKE"/>
          <xsd:enumeration value="IKZE"/>
          <xsd:enumeration value="PPE"/>
          <xsd:enumeration value="PPK - NAV"/>
          <xsd:enumeration value="PPK - STA"/>
          <xsd:enumeration value="PPK - lista instytucji"/>
          <xsd:enumeration value="PPK - materiały"/>
          <xsd:enumeration value="PPK - biuletyn PFR"/>
          <xsd:enumeration value="K - GUS"/>
          <xsd:enumeration value="P - GUS"/>
          <xsd:enumeration value="R - GUS"/>
          <xsd:enumeration value="zmiany w TFI"/>
          <xsd:enumeration value="raport PFR"/>
        </xsd:restriction>
      </xsd:simpleType>
    </xsd:element>
    <xsd:element name="Dotyczy" ma:index="4" nillable="true" ma:displayName="Dotyczy" ma:internalName="Dotyczy">
      <xsd:simpleType>
        <xsd:restriction base="dms:Note">
          <xsd:maxLength value="255"/>
        </xsd:restriction>
      </xsd:simpleType>
    </xsd:element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yp zawartości"/>
        <xsd:element ref="dc:title" minOccurs="0" maxOccurs="1" ma:index="5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2E6D48-5B1F-4999-AC30-799C0724EC7F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dffea70a-3e16-4c85-841b-48f76ce29df0"/>
  </ds:schemaRefs>
</ds:datastoreItem>
</file>

<file path=customXml/itemProps2.xml><?xml version="1.0" encoding="utf-8"?>
<ds:datastoreItem xmlns:ds="http://schemas.openxmlformats.org/officeDocument/2006/customXml" ds:itemID="{520EB2A9-99F3-4930-AFD8-59EFD7BE48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fea70a-3e16-4c85-841b-48f76ce29d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4F1448-CBD3-498F-94DE-2C4635DF63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</vt:lpstr>
      <vt:lpstr>Tabela 1</vt:lpstr>
      <vt:lpstr>Tabela 2 i 3</vt:lpstr>
      <vt:lpstr>Tabela 4 i 5</vt:lpstr>
      <vt:lpstr>Tabela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2020-12-16T08:01:30Z</dcterms:created>
  <dcterms:modified xsi:type="dcterms:W3CDTF">2026-06-23T08:00:57Z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0x0101001FA74E06B93C6E45989333A7B5D11786</vt:lpwstr>
  </property>
  <property fmtid="{D5CDD505-2E9C-101B-9397-08002B2CF9AE}" pid="3" name="_NewReviewCycle">
    <vt:lpwstr/>
  </property>
</Properties>
</file>